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3. 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1" i="1" l="1"/>
  <c r="D51" i="1"/>
  <c r="C51" i="1"/>
  <c r="E39" i="1"/>
  <c r="E52" i="1" s="1"/>
  <c r="D39" i="1"/>
  <c r="C39" i="1"/>
  <c r="C52" i="1" s="1"/>
  <c r="D31" i="1"/>
  <c r="E28" i="1"/>
  <c r="C28" i="1"/>
  <c r="E24" i="1"/>
  <c r="C24" i="1"/>
  <c r="E19" i="1"/>
  <c r="C19" i="1"/>
  <c r="E14" i="1"/>
  <c r="C14" i="1"/>
  <c r="E11" i="1"/>
  <c r="E31" i="1" s="1"/>
  <c r="E53" i="1" s="1"/>
  <c r="C11" i="1"/>
  <c r="C31" i="1" s="1"/>
  <c r="C53" i="1" s="1"/>
  <c r="E2" i="1"/>
  <c r="E41" i="1" s="1"/>
</calcChain>
</file>

<file path=xl/sharedStrings.xml><?xml version="1.0" encoding="utf-8"?>
<sst xmlns="http://schemas.openxmlformats.org/spreadsheetml/2006/main" count="75" uniqueCount="65">
  <si>
    <t>3. melléklet</t>
  </si>
  <si>
    <t>Balatonakali Önkormányzat 2016. évi eredménykimutatása</t>
  </si>
  <si>
    <t>Ft-ban</t>
  </si>
  <si>
    <t>Sor-szám</t>
  </si>
  <si>
    <t>Megnevezés</t>
  </si>
  <si>
    <t>Előző évi költségvetési beszámoló záró adatai</t>
  </si>
  <si>
    <t>Módosítások</t>
  </si>
  <si>
    <t>Tárgy évi költségvetési beszámoló záró adatai</t>
  </si>
  <si>
    <t>A</t>
  </si>
  <si>
    <t>B</t>
  </si>
  <si>
    <t>C</t>
  </si>
  <si>
    <t>D</t>
  </si>
  <si>
    <t xml:space="preserve">E </t>
  </si>
  <si>
    <t>01</t>
  </si>
  <si>
    <t>01. Közhatalmi eredményszemléletű bevételek</t>
  </si>
  <si>
    <t>02</t>
  </si>
  <si>
    <t>02.  Eszközök és szolgáltatások értékesítése nettó eredményszemléletű bevételei</t>
  </si>
  <si>
    <t>03</t>
  </si>
  <si>
    <t>03. Tevékenység egyéb nettó eredményszemléletű bevételei</t>
  </si>
  <si>
    <t>04</t>
  </si>
  <si>
    <t xml:space="preserve">I. Tevékenység nettó eredményszemléletű bevétele (=01+02+03) </t>
  </si>
  <si>
    <t>05</t>
  </si>
  <si>
    <t>04. Saját termelésű készletek állományváltozása</t>
  </si>
  <si>
    <t>06</t>
  </si>
  <si>
    <t>05. Saját előállítású eszközök aktivált értéke</t>
  </si>
  <si>
    <t>07</t>
  </si>
  <si>
    <t xml:space="preserve">II. Aktivált saját teljesítmények értéke (=04+05) </t>
  </si>
  <si>
    <t>08</t>
  </si>
  <si>
    <t>06. Központi működési célú támogatások eredményszemléletű bevételei</t>
  </si>
  <si>
    <t>09</t>
  </si>
  <si>
    <t>07. Egyéb működési célú támogatások eredményszemléletű bevételei</t>
  </si>
  <si>
    <t>10</t>
  </si>
  <si>
    <t>08. Felhalmozási célú támogatások eredményszemléletű bevételei</t>
  </si>
  <si>
    <t>09. Különféle egyéb eredményszemléletű bevételek</t>
  </si>
  <si>
    <t xml:space="preserve">III. Egyéb eredményszemléletű bevételek (=06+07+08+09) </t>
  </si>
  <si>
    <t>10. Anyagköltség</t>
  </si>
  <si>
    <t>11. Igénybe vett szolgáltatások értéke</t>
  </si>
  <si>
    <t>12. Eladott áruk beszerzési értéke</t>
  </si>
  <si>
    <t>13. Eladott (közvetített) szolgáltatások értéke</t>
  </si>
  <si>
    <t xml:space="preserve">IV. Anyagjellegű ráfordítások (=10+11+12+13) </t>
  </si>
  <si>
    <t>14. Bérköltség</t>
  </si>
  <si>
    <t>15. Személyi jellegű egyéb kifizetések</t>
  </si>
  <si>
    <t>16. Bérjárulékok</t>
  </si>
  <si>
    <t xml:space="preserve">V. Személyi jellegű ráfordítások (=14+15+16) </t>
  </si>
  <si>
    <t>VI. Értékcsökkenési leírás</t>
  </si>
  <si>
    <t>VII. Egyéb ráfordítások</t>
  </si>
  <si>
    <t xml:space="preserve">A) TEVÉKENYSÉGEK EREDMÉNYE (=I±II+III-IV-V-VI-VII) </t>
  </si>
  <si>
    <t>17. Kapott (járó) osztalék és részesedés</t>
  </si>
  <si>
    <t>18. Részesedésekből származó eredményszemléletű bevételek, árfolyamnyereségek</t>
  </si>
  <si>
    <t>19. Befektetett pénzügyi eszközökből származó eredményszemléletű bevételek, árfolyamnyereségek</t>
  </si>
  <si>
    <t>20. Egyéb kapott (járó) kamatok és kamatjellegű eredményszemléletű bevételek</t>
  </si>
  <si>
    <t xml:space="preserve">21. Pénzügyi műveletek egyéb eredményszemléletű bevételei </t>
  </si>
  <si>
    <t>21a - ebből: lekötött bankbetétek mérlegfordulónapi értékelése során megállapított (nem realizált) árfolyamnyeresége</t>
  </si>
  <si>
    <t>21b - ebből: egyéb pénzeszközök mérlegfordulónapi értékelése során megállapított (nem realizált) árfolyamnyeresége</t>
  </si>
  <si>
    <t xml:space="preserve">VIII. Pénzügyi műveletek eredményszemléletű bevételei (=17+18+19+20+21) </t>
  </si>
  <si>
    <t>3. melléklet folytatása</t>
  </si>
  <si>
    <t xml:space="preserve">B </t>
  </si>
  <si>
    <t>22. Részesedésekből származó ráfordítások, árfolyamveszteségek</t>
  </si>
  <si>
    <t>23. Befektetett pénzügyi eszközökből (értékpapírokból, kölcsönökből) származó ráfordítások, árfolyamveszteségek</t>
  </si>
  <si>
    <t>24. Fizetendő kamatok és kamatjellegű ráfordítások</t>
  </si>
  <si>
    <t xml:space="preserve">25. Részesedések, értékpapírok, pénzeszközök értékvesztése </t>
  </si>
  <si>
    <t xml:space="preserve">26. Pénzügyi műveletek egyéb ráfordításai </t>
  </si>
  <si>
    <t xml:space="preserve">IX. Pénzügyi műveletek ráfordításai (=22+23+24+25+26) </t>
  </si>
  <si>
    <t xml:space="preserve">B) PÉNZÜGYI MŰVELETEK EREDMÉNYE (=VIII-IX) </t>
  </si>
  <si>
    <t xml:space="preserve">C) MÉRLEG SZERINTI EREDMÉNY (=±A±B)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</si>
</sst>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3" fontId="1" fillId="0" borderId="17" xfId="0" applyNumberFormat="1" applyFont="1" applyBorder="1" applyAlignment="1">
      <alignment horizontal="right" vertical="center" wrapText="1"/>
    </xf>
    <xf numFmtId="3" fontId="1" fillId="0" borderId="18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3" fontId="2" fillId="0" borderId="17" xfId="0" applyNumberFormat="1" applyFont="1" applyBorder="1" applyAlignment="1">
      <alignment horizontal="right" vertical="center" wrapText="1"/>
    </xf>
    <xf numFmtId="3" fontId="2" fillId="0" borderId="18" xfId="0" applyNumberFormat="1" applyFont="1" applyBorder="1" applyAlignment="1">
      <alignment horizontal="right" vertical="center" wrapText="1"/>
    </xf>
    <xf numFmtId="3" fontId="2" fillId="0" borderId="19" xfId="0" applyNumberFormat="1" applyFont="1" applyBorder="1" applyAlignment="1">
      <alignment horizontal="right" vertical="center" wrapText="1"/>
    </xf>
    <xf numFmtId="3" fontId="2" fillId="0" borderId="20" xfId="0" applyNumberFormat="1" applyFont="1" applyBorder="1" applyAlignment="1">
      <alignment horizontal="righ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3" fontId="1" fillId="0" borderId="25" xfId="0" applyNumberFormat="1" applyFont="1" applyBorder="1" applyAlignment="1">
      <alignment horizontal="right" vertical="center" wrapText="1"/>
    </xf>
    <xf numFmtId="3" fontId="1" fillId="0" borderId="26" xfId="0" applyNumberFormat="1" applyFont="1" applyBorder="1" applyAlignment="1">
      <alignment horizontal="right" vertical="center" wrapText="1"/>
    </xf>
    <xf numFmtId="3" fontId="1" fillId="0" borderId="27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3" fontId="2" fillId="0" borderId="30" xfId="0" applyNumberFormat="1" applyFont="1" applyBorder="1" applyAlignment="1">
      <alignment horizontal="right" vertical="center" wrapText="1"/>
    </xf>
    <xf numFmtId="3" fontId="2" fillId="0" borderId="3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/>
    </xf>
    <xf numFmtId="0" fontId="1" fillId="0" borderId="0" xfId="0" applyFont="1"/>
    <xf numFmtId="0" fontId="1" fillId="0" borderId="3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left" vertical="center" wrapText="1"/>
    </xf>
    <xf numFmtId="3" fontId="2" fillId="0" borderId="35" xfId="0" applyNumberFormat="1" applyFont="1" applyBorder="1" applyAlignment="1">
      <alignment horizontal="right" vertical="center" wrapText="1"/>
    </xf>
    <xf numFmtId="3" fontId="2" fillId="0" borderId="36" xfId="0" applyNumberFormat="1" applyFont="1" applyBorder="1" applyAlignment="1">
      <alignment horizontal="right" vertical="center" wrapText="1"/>
    </xf>
    <xf numFmtId="3" fontId="2" fillId="0" borderId="37" xfId="0" applyNumberFormat="1" applyFont="1" applyBorder="1" applyAlignment="1">
      <alignment horizontal="right" vertical="center" wrapText="1"/>
    </xf>
    <xf numFmtId="0" fontId="1" fillId="0" borderId="0" xfId="0" applyFont="1" applyBorder="1"/>
    <xf numFmtId="3" fontId="2" fillId="0" borderId="0" xfId="0" applyNumberFormat="1" applyFont="1" applyBorder="1" applyAlignment="1">
      <alignment horizontal="right" vertical="center" wrapText="1"/>
    </xf>
    <xf numFmtId="0" fontId="0" fillId="0" borderId="0" xfId="0" applyBorder="1"/>
    <xf numFmtId="3" fontId="1" fillId="0" borderId="0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zoomScaleNormal="100" workbookViewId="0"/>
  </sheetViews>
  <sheetFormatPr defaultRowHeight="12.6" x14ac:dyDescent="0.25"/>
  <cols>
    <col min="1" max="1" width="5.6640625" style="48" customWidth="1"/>
    <col min="2" max="2" width="49.6640625" style="48" customWidth="1"/>
    <col min="3" max="4" width="11.6640625" style="48" customWidth="1"/>
    <col min="5" max="5" width="11.6640625" customWidth="1"/>
  </cols>
  <sheetData>
    <row r="1" spans="1:5" s="3" customFormat="1" ht="15" customHeight="1" x14ac:dyDescent="0.25">
      <c r="A1" s="1"/>
      <c r="B1" s="2"/>
      <c r="C1" s="2"/>
      <c r="E1" s="4" t="s">
        <v>0</v>
      </c>
    </row>
    <row r="2" spans="1:5" s="3" customFormat="1" ht="15" customHeight="1" x14ac:dyDescent="0.25">
      <c r="A2" s="1"/>
      <c r="B2" s="2"/>
      <c r="C2" s="2"/>
      <c r="E2" s="4" t="str">
        <f>'[1]1.d sz. melléklet'!F2</f>
        <v>a   4/2017. (V.31.) önkormányzati rendelethez</v>
      </c>
    </row>
    <row r="3" spans="1:5" s="3" customFormat="1" ht="15" customHeight="1" x14ac:dyDescent="0.25">
      <c r="A3" s="1"/>
      <c r="B3" s="5"/>
      <c r="C3" s="5"/>
      <c r="D3" s="5"/>
    </row>
    <row r="4" spans="1:5" s="3" customFormat="1" ht="15" customHeight="1" x14ac:dyDescent="0.25">
      <c r="A4" s="60" t="s">
        <v>1</v>
      </c>
      <c r="B4" s="60"/>
      <c r="C4" s="60"/>
      <c r="D4" s="60"/>
      <c r="E4" s="60"/>
    </row>
    <row r="5" spans="1:5" s="3" customFormat="1" ht="15" customHeight="1" thickBot="1" x14ac:dyDescent="0.3">
      <c r="A5" s="1"/>
      <c r="B5" s="6"/>
      <c r="C5" s="6"/>
      <c r="E5" s="4" t="s">
        <v>2</v>
      </c>
    </row>
    <row r="6" spans="1:5" s="3" customFormat="1" ht="48.6" thickTop="1" x14ac:dyDescent="0.25">
      <c r="A6" s="7" t="s">
        <v>3</v>
      </c>
      <c r="B6" s="8" t="s">
        <v>4</v>
      </c>
      <c r="C6" s="9" t="s">
        <v>5</v>
      </c>
      <c r="D6" s="8" t="s">
        <v>6</v>
      </c>
      <c r="E6" s="10" t="s">
        <v>7</v>
      </c>
    </row>
    <row r="7" spans="1:5" s="3" customFormat="1" ht="15" customHeight="1" thickBot="1" x14ac:dyDescent="0.3">
      <c r="A7" s="11" t="s">
        <v>8</v>
      </c>
      <c r="B7" s="12" t="s">
        <v>9</v>
      </c>
      <c r="C7" s="13" t="s">
        <v>10</v>
      </c>
      <c r="D7" s="12" t="s">
        <v>11</v>
      </c>
      <c r="E7" s="14" t="s">
        <v>12</v>
      </c>
    </row>
    <row r="8" spans="1:5" s="20" customFormat="1" ht="15" customHeight="1" thickTop="1" x14ac:dyDescent="0.25">
      <c r="A8" s="15" t="s">
        <v>13</v>
      </c>
      <c r="B8" s="16" t="s">
        <v>14</v>
      </c>
      <c r="C8" s="17">
        <v>86309382</v>
      </c>
      <c r="D8" s="18">
        <v>0</v>
      </c>
      <c r="E8" s="19">
        <v>90710215</v>
      </c>
    </row>
    <row r="9" spans="1:5" s="20" customFormat="1" ht="24" x14ac:dyDescent="0.25">
      <c r="A9" s="21" t="s">
        <v>15</v>
      </c>
      <c r="B9" s="22" t="s">
        <v>16</v>
      </c>
      <c r="C9" s="23">
        <v>45109500</v>
      </c>
      <c r="D9" s="24">
        <v>0</v>
      </c>
      <c r="E9" s="25">
        <v>46443025</v>
      </c>
    </row>
    <row r="10" spans="1:5" s="20" customFormat="1" ht="15" customHeight="1" x14ac:dyDescent="0.25">
      <c r="A10" s="21" t="s">
        <v>17</v>
      </c>
      <c r="B10" s="22" t="s">
        <v>18</v>
      </c>
      <c r="C10" s="23">
        <v>6351436</v>
      </c>
      <c r="D10" s="24">
        <v>0</v>
      </c>
      <c r="E10" s="25">
        <v>7481422</v>
      </c>
    </row>
    <row r="11" spans="1:5" s="20" customFormat="1" ht="15" customHeight="1" x14ac:dyDescent="0.25">
      <c r="A11" s="26" t="s">
        <v>19</v>
      </c>
      <c r="B11" s="27" t="s">
        <v>20</v>
      </c>
      <c r="C11" s="28">
        <f>SUM(C8:C10)</f>
        <v>137770318</v>
      </c>
      <c r="D11" s="29">
        <v>0</v>
      </c>
      <c r="E11" s="30">
        <f>SUM(E8:E10)</f>
        <v>144634662</v>
      </c>
    </row>
    <row r="12" spans="1:5" s="20" customFormat="1" ht="15" customHeight="1" x14ac:dyDescent="0.25">
      <c r="A12" s="21" t="s">
        <v>21</v>
      </c>
      <c r="B12" s="22" t="s">
        <v>22</v>
      </c>
      <c r="C12" s="23">
        <v>0</v>
      </c>
      <c r="D12" s="24">
        <v>0</v>
      </c>
      <c r="E12" s="25">
        <v>0</v>
      </c>
    </row>
    <row r="13" spans="1:5" s="20" customFormat="1" ht="15" customHeight="1" x14ac:dyDescent="0.25">
      <c r="A13" s="21" t="s">
        <v>23</v>
      </c>
      <c r="B13" s="22" t="s">
        <v>24</v>
      </c>
      <c r="C13" s="23">
        <v>0</v>
      </c>
      <c r="D13" s="24">
        <v>0</v>
      </c>
      <c r="E13" s="25">
        <v>0</v>
      </c>
    </row>
    <row r="14" spans="1:5" s="20" customFormat="1" ht="15" customHeight="1" x14ac:dyDescent="0.25">
      <c r="A14" s="26" t="s">
        <v>25</v>
      </c>
      <c r="B14" s="27" t="s">
        <v>26</v>
      </c>
      <c r="C14" s="28">
        <f>SUM(C12:C13)</f>
        <v>0</v>
      </c>
      <c r="D14" s="29">
        <v>0</v>
      </c>
      <c r="E14" s="30">
        <f>SUM(E12:E13)</f>
        <v>0</v>
      </c>
    </row>
    <row r="15" spans="1:5" s="20" customFormat="1" x14ac:dyDescent="0.25">
      <c r="A15" s="21" t="s">
        <v>27</v>
      </c>
      <c r="B15" s="22" t="s">
        <v>28</v>
      </c>
      <c r="C15" s="23">
        <v>72466699</v>
      </c>
      <c r="D15" s="24">
        <v>0</v>
      </c>
      <c r="E15" s="25">
        <v>78437817</v>
      </c>
    </row>
    <row r="16" spans="1:5" s="20" customFormat="1" ht="15" customHeight="1" x14ac:dyDescent="0.25">
      <c r="A16" s="21" t="s">
        <v>29</v>
      </c>
      <c r="B16" s="22" t="s">
        <v>30</v>
      </c>
      <c r="C16" s="23">
        <v>5601201</v>
      </c>
      <c r="D16" s="24">
        <v>0</v>
      </c>
      <c r="E16" s="25">
        <v>4723725</v>
      </c>
    </row>
    <row r="17" spans="1:5" s="20" customFormat="1" ht="15" customHeight="1" x14ac:dyDescent="0.25">
      <c r="A17" s="21" t="s">
        <v>31</v>
      </c>
      <c r="B17" s="22" t="s">
        <v>32</v>
      </c>
      <c r="C17" s="23">
        <v>23987380</v>
      </c>
      <c r="D17" s="24">
        <v>0</v>
      </c>
      <c r="E17" s="25">
        <v>121020</v>
      </c>
    </row>
    <row r="18" spans="1:5" s="20" customFormat="1" ht="15" customHeight="1" x14ac:dyDescent="0.25">
      <c r="A18" s="21">
        <v>11</v>
      </c>
      <c r="B18" s="22" t="s">
        <v>33</v>
      </c>
      <c r="C18" s="23">
        <v>29031295</v>
      </c>
      <c r="D18" s="24"/>
      <c r="E18" s="25">
        <v>9778711</v>
      </c>
    </row>
    <row r="19" spans="1:5" s="20" customFormat="1" ht="15" customHeight="1" x14ac:dyDescent="0.25">
      <c r="A19" s="26">
        <v>12</v>
      </c>
      <c r="B19" s="27" t="s">
        <v>34</v>
      </c>
      <c r="C19" s="28">
        <f>SUM(C15:C18)</f>
        <v>131086575</v>
      </c>
      <c r="D19" s="29">
        <v>0</v>
      </c>
      <c r="E19" s="30">
        <f>SUM(E15:E18)</f>
        <v>93061273</v>
      </c>
    </row>
    <row r="20" spans="1:5" s="20" customFormat="1" ht="15" customHeight="1" x14ac:dyDescent="0.25">
      <c r="A20" s="21">
        <v>13</v>
      </c>
      <c r="B20" s="22" t="s">
        <v>35</v>
      </c>
      <c r="C20" s="23">
        <v>10627173</v>
      </c>
      <c r="D20" s="24">
        <v>0</v>
      </c>
      <c r="E20" s="25">
        <v>10508920</v>
      </c>
    </row>
    <row r="21" spans="1:5" s="20" customFormat="1" ht="15" customHeight="1" x14ac:dyDescent="0.25">
      <c r="A21" s="21">
        <v>14</v>
      </c>
      <c r="B21" s="22" t="s">
        <v>36</v>
      </c>
      <c r="C21" s="23">
        <v>55339777</v>
      </c>
      <c r="D21" s="24">
        <v>0</v>
      </c>
      <c r="E21" s="25">
        <v>65706581</v>
      </c>
    </row>
    <row r="22" spans="1:5" s="20" customFormat="1" ht="15" customHeight="1" x14ac:dyDescent="0.25">
      <c r="A22" s="21">
        <v>15</v>
      </c>
      <c r="B22" s="22" t="s">
        <v>37</v>
      </c>
      <c r="C22" s="23">
        <v>193050</v>
      </c>
      <c r="D22" s="24">
        <v>0</v>
      </c>
      <c r="E22" s="25">
        <v>175500</v>
      </c>
    </row>
    <row r="23" spans="1:5" s="20" customFormat="1" ht="15" customHeight="1" x14ac:dyDescent="0.25">
      <c r="A23" s="21">
        <v>16</v>
      </c>
      <c r="B23" s="22" t="s">
        <v>38</v>
      </c>
      <c r="C23" s="23">
        <v>34112</v>
      </c>
      <c r="D23" s="24">
        <v>0</v>
      </c>
      <c r="E23" s="25">
        <v>34342</v>
      </c>
    </row>
    <row r="24" spans="1:5" ht="15" customHeight="1" x14ac:dyDescent="0.25">
      <c r="A24" s="26">
        <v>17</v>
      </c>
      <c r="B24" s="27" t="s">
        <v>39</v>
      </c>
      <c r="C24" s="28">
        <f>SUM(C20:C23)</f>
        <v>66194112</v>
      </c>
      <c r="D24" s="29">
        <v>0</v>
      </c>
      <c r="E24" s="30">
        <f>SUM(E20:E23)</f>
        <v>76425343</v>
      </c>
    </row>
    <row r="25" spans="1:5" ht="15" customHeight="1" x14ac:dyDescent="0.25">
      <c r="A25" s="21">
        <v>18</v>
      </c>
      <c r="B25" s="22" t="s">
        <v>40</v>
      </c>
      <c r="C25" s="23">
        <v>18754775</v>
      </c>
      <c r="D25" s="24">
        <v>0</v>
      </c>
      <c r="E25" s="25">
        <v>21675328</v>
      </c>
    </row>
    <row r="26" spans="1:5" ht="15" customHeight="1" x14ac:dyDescent="0.25">
      <c r="A26" s="21">
        <v>19</v>
      </c>
      <c r="B26" s="22" t="s">
        <v>41</v>
      </c>
      <c r="C26" s="23">
        <v>13581004</v>
      </c>
      <c r="D26" s="24">
        <v>0</v>
      </c>
      <c r="E26" s="25">
        <v>12190288</v>
      </c>
    </row>
    <row r="27" spans="1:5" ht="15" customHeight="1" x14ac:dyDescent="0.25">
      <c r="A27" s="21">
        <v>20</v>
      </c>
      <c r="B27" s="22" t="s">
        <v>42</v>
      </c>
      <c r="C27" s="23">
        <v>9532179</v>
      </c>
      <c r="D27" s="24">
        <v>0</v>
      </c>
      <c r="E27" s="25">
        <v>9683203</v>
      </c>
    </row>
    <row r="28" spans="1:5" ht="15" customHeight="1" x14ac:dyDescent="0.25">
      <c r="A28" s="26">
        <v>21</v>
      </c>
      <c r="B28" s="27" t="s">
        <v>43</v>
      </c>
      <c r="C28" s="28">
        <f>SUM(C25:C27)</f>
        <v>41867958</v>
      </c>
      <c r="D28" s="29">
        <v>0</v>
      </c>
      <c r="E28" s="30">
        <f>SUM(E25:E27)</f>
        <v>43548819</v>
      </c>
    </row>
    <row r="29" spans="1:5" ht="15" customHeight="1" x14ac:dyDescent="0.25">
      <c r="A29" s="26">
        <v>22</v>
      </c>
      <c r="B29" s="27" t="s">
        <v>44</v>
      </c>
      <c r="C29" s="28">
        <v>42195854</v>
      </c>
      <c r="D29" s="29">
        <v>0</v>
      </c>
      <c r="E29" s="30">
        <v>45240979</v>
      </c>
    </row>
    <row r="30" spans="1:5" ht="15" customHeight="1" x14ac:dyDescent="0.25">
      <c r="A30" s="26">
        <v>23</v>
      </c>
      <c r="B30" s="27" t="s">
        <v>45</v>
      </c>
      <c r="C30" s="28">
        <v>77478072</v>
      </c>
      <c r="D30" s="29">
        <v>0</v>
      </c>
      <c r="E30" s="30">
        <v>85345228</v>
      </c>
    </row>
    <row r="31" spans="1:5" ht="18" customHeight="1" x14ac:dyDescent="0.25">
      <c r="A31" s="26">
        <v>24</v>
      </c>
      <c r="B31" s="27" t="s">
        <v>46</v>
      </c>
      <c r="C31" s="28">
        <f>C11+C14+C19-C24-C28-C29-C30</f>
        <v>41120897</v>
      </c>
      <c r="D31" s="31">
        <f>D11+D14+D19-D24-D28-D29-D30</f>
        <v>0</v>
      </c>
      <c r="E31" s="32">
        <f>E11+E14+E19-E24-E28-E29-E30</f>
        <v>-12864434</v>
      </c>
    </row>
    <row r="32" spans="1:5" ht="15" customHeight="1" x14ac:dyDescent="0.25">
      <c r="A32" s="21">
        <v>25</v>
      </c>
      <c r="B32" s="33" t="s">
        <v>47</v>
      </c>
      <c r="C32" s="23">
        <v>500000</v>
      </c>
      <c r="D32" s="24">
        <v>0</v>
      </c>
      <c r="E32" s="25">
        <v>299000</v>
      </c>
    </row>
    <row r="33" spans="1:5" ht="24" x14ac:dyDescent="0.25">
      <c r="A33" s="34">
        <v>26</v>
      </c>
      <c r="B33" s="35" t="s">
        <v>48</v>
      </c>
      <c r="C33" s="23">
        <v>0</v>
      </c>
      <c r="D33" s="24">
        <v>0</v>
      </c>
      <c r="E33" s="25">
        <v>0</v>
      </c>
    </row>
    <row r="34" spans="1:5" ht="24" x14ac:dyDescent="0.25">
      <c r="A34" s="34">
        <v>27</v>
      </c>
      <c r="B34" s="35" t="s">
        <v>49</v>
      </c>
      <c r="C34" s="23">
        <v>0</v>
      </c>
      <c r="D34" s="24">
        <v>0</v>
      </c>
      <c r="E34" s="25">
        <v>0</v>
      </c>
    </row>
    <row r="35" spans="1:5" ht="24" x14ac:dyDescent="0.25">
      <c r="A35" s="21">
        <v>28</v>
      </c>
      <c r="B35" s="36" t="s">
        <v>50</v>
      </c>
      <c r="C35" s="23">
        <v>888698</v>
      </c>
      <c r="D35" s="24">
        <v>0</v>
      </c>
      <c r="E35" s="25">
        <v>1934836</v>
      </c>
    </row>
    <row r="36" spans="1:5" ht="15" customHeight="1" x14ac:dyDescent="0.25">
      <c r="A36" s="21">
        <v>29</v>
      </c>
      <c r="B36" s="33" t="s">
        <v>51</v>
      </c>
      <c r="C36" s="37">
        <v>0</v>
      </c>
      <c r="D36" s="38">
        <v>0</v>
      </c>
      <c r="E36" s="39">
        <v>0</v>
      </c>
    </row>
    <row r="37" spans="1:5" ht="24" x14ac:dyDescent="0.25">
      <c r="A37" s="34">
        <v>30</v>
      </c>
      <c r="B37" s="35" t="s">
        <v>52</v>
      </c>
      <c r="C37" s="37">
        <v>0</v>
      </c>
      <c r="D37" s="38">
        <v>0</v>
      </c>
      <c r="E37" s="39">
        <v>0</v>
      </c>
    </row>
    <row r="38" spans="1:5" ht="24" x14ac:dyDescent="0.25">
      <c r="A38" s="34">
        <v>31</v>
      </c>
      <c r="B38" s="35" t="s">
        <v>53</v>
      </c>
      <c r="C38" s="37">
        <v>0</v>
      </c>
      <c r="D38" s="38">
        <v>0</v>
      </c>
      <c r="E38" s="39">
        <v>0</v>
      </c>
    </row>
    <row r="39" spans="1:5" ht="23.4" thickBot="1" x14ac:dyDescent="0.3">
      <c r="A39" s="40">
        <v>32</v>
      </c>
      <c r="B39" s="41" t="s">
        <v>54</v>
      </c>
      <c r="C39" s="42">
        <f>SUM(C32:C38)</f>
        <v>1388698</v>
      </c>
      <c r="D39" s="42">
        <f>SUM(D32:D38)</f>
        <v>0</v>
      </c>
      <c r="E39" s="43">
        <f>SUM(E32:E38)</f>
        <v>2233836</v>
      </c>
    </row>
    <row r="40" spans="1:5" ht="15" customHeight="1" thickTop="1" x14ac:dyDescent="0.25">
      <c r="A40" s="44"/>
      <c r="B40" s="45"/>
      <c r="C40" s="46"/>
      <c r="D40" s="46"/>
      <c r="E40" s="47" t="s">
        <v>55</v>
      </c>
    </row>
    <row r="41" spans="1:5" ht="15" customHeight="1" x14ac:dyDescent="0.25">
      <c r="A41" s="44"/>
      <c r="B41" s="45"/>
      <c r="C41" s="46"/>
      <c r="D41" s="46"/>
      <c r="E41" s="47" t="str">
        <f>E2</f>
        <v>a   4/2017. (V.31.) önkormányzati rendelethez</v>
      </c>
    </row>
    <row r="42" spans="1:5" ht="15" customHeight="1" x14ac:dyDescent="0.25">
      <c r="A42" s="44"/>
      <c r="C42" s="46"/>
      <c r="D42" s="46"/>
      <c r="E42" s="46"/>
    </row>
    <row r="43" spans="1:5" ht="15" customHeight="1" thickBot="1" x14ac:dyDescent="0.3">
      <c r="A43" s="44"/>
      <c r="B43" s="45"/>
      <c r="C43" s="6"/>
      <c r="D43" s="3"/>
      <c r="E43" s="4" t="s">
        <v>2</v>
      </c>
    </row>
    <row r="44" spans="1:5" ht="48.75" customHeight="1" thickTop="1" x14ac:dyDescent="0.25">
      <c r="A44" s="7" t="s">
        <v>3</v>
      </c>
      <c r="B44" s="8" t="s">
        <v>4</v>
      </c>
      <c r="C44" s="9" t="s">
        <v>5</v>
      </c>
      <c r="D44" s="8" t="s">
        <v>6</v>
      </c>
      <c r="E44" s="10" t="s">
        <v>7</v>
      </c>
    </row>
    <row r="45" spans="1:5" ht="15" customHeight="1" thickBot="1" x14ac:dyDescent="0.3">
      <c r="A45" s="11" t="s">
        <v>8</v>
      </c>
      <c r="B45" s="12" t="s">
        <v>56</v>
      </c>
      <c r="C45" s="13" t="s">
        <v>10</v>
      </c>
      <c r="D45" s="12" t="s">
        <v>11</v>
      </c>
      <c r="E45" s="14" t="s">
        <v>12</v>
      </c>
    </row>
    <row r="46" spans="1:5" ht="15" customHeight="1" thickTop="1" x14ac:dyDescent="0.25">
      <c r="A46" s="49">
        <v>33</v>
      </c>
      <c r="B46" s="35" t="s">
        <v>57</v>
      </c>
      <c r="C46" s="37">
        <v>0</v>
      </c>
      <c r="D46" s="38">
        <v>0</v>
      </c>
      <c r="E46" s="39">
        <v>0</v>
      </c>
    </row>
    <row r="47" spans="1:5" ht="24" x14ac:dyDescent="0.25">
      <c r="A47" s="34">
        <v>34</v>
      </c>
      <c r="B47" s="35" t="s">
        <v>58</v>
      </c>
      <c r="C47" s="23">
        <v>0</v>
      </c>
      <c r="D47" s="24">
        <v>0</v>
      </c>
      <c r="E47" s="25">
        <v>0</v>
      </c>
    </row>
    <row r="48" spans="1:5" ht="15" customHeight="1" x14ac:dyDescent="0.25">
      <c r="A48" s="34">
        <v>35</v>
      </c>
      <c r="B48" s="35" t="s">
        <v>59</v>
      </c>
      <c r="C48" s="23">
        <v>50865</v>
      </c>
      <c r="D48" s="24">
        <v>0</v>
      </c>
      <c r="E48" s="25">
        <v>8840</v>
      </c>
    </row>
    <row r="49" spans="1:6" ht="15" customHeight="1" x14ac:dyDescent="0.25">
      <c r="A49" s="34">
        <v>36</v>
      </c>
      <c r="B49" s="35" t="s">
        <v>60</v>
      </c>
      <c r="C49" s="23">
        <v>0</v>
      </c>
      <c r="D49" s="24">
        <v>0</v>
      </c>
      <c r="E49" s="25">
        <v>0</v>
      </c>
    </row>
    <row r="50" spans="1:6" ht="15" customHeight="1" x14ac:dyDescent="0.25">
      <c r="A50" s="34">
        <v>37</v>
      </c>
      <c r="B50" s="35" t="s">
        <v>61</v>
      </c>
      <c r="C50" s="23">
        <v>0</v>
      </c>
      <c r="D50" s="24">
        <v>0</v>
      </c>
      <c r="E50" s="25">
        <v>0</v>
      </c>
    </row>
    <row r="51" spans="1:6" ht="15" customHeight="1" x14ac:dyDescent="0.25">
      <c r="A51" s="26">
        <v>38</v>
      </c>
      <c r="B51" s="50" t="s">
        <v>62</v>
      </c>
      <c r="C51" s="28">
        <f>SUM(C46:C50)</f>
        <v>50865</v>
      </c>
      <c r="D51" s="28">
        <f>SUM(D46:D50)</f>
        <v>0</v>
      </c>
      <c r="E51" s="30">
        <f>SUM(E46:E50)</f>
        <v>8840</v>
      </c>
    </row>
    <row r="52" spans="1:6" ht="18" customHeight="1" thickBot="1" x14ac:dyDescent="0.3">
      <c r="A52" s="51">
        <v>39</v>
      </c>
      <c r="B52" s="52" t="s">
        <v>63</v>
      </c>
      <c r="C52" s="53">
        <f>C39-C51</f>
        <v>1337833</v>
      </c>
      <c r="D52" s="54">
        <v>0</v>
      </c>
      <c r="E52" s="55">
        <f>E39-E51</f>
        <v>2224996</v>
      </c>
    </row>
    <row r="53" spans="1:6" ht="18" customHeight="1" thickTop="1" thickBot="1" x14ac:dyDescent="0.3">
      <c r="A53" s="51">
        <v>40</v>
      </c>
      <c r="B53" s="52" t="s">
        <v>64</v>
      </c>
      <c r="C53" s="53">
        <f>C31+C52</f>
        <v>42458730</v>
      </c>
      <c r="D53" s="54">
        <v>0</v>
      </c>
      <c r="E53" s="55">
        <f>E31+E52</f>
        <v>-10639438</v>
      </c>
    </row>
    <row r="54" spans="1:6" ht="18" customHeight="1" thickTop="1" x14ac:dyDescent="0.25">
      <c r="B54" s="56"/>
      <c r="C54" s="57"/>
      <c r="D54" s="57"/>
      <c r="E54" s="57"/>
    </row>
    <row r="55" spans="1:6" x14ac:dyDescent="0.25">
      <c r="B55" s="56"/>
      <c r="C55" s="57"/>
      <c r="D55" s="57"/>
      <c r="E55" s="57"/>
      <c r="F55" s="58"/>
    </row>
    <row r="56" spans="1:6" x14ac:dyDescent="0.25">
      <c r="B56" s="56"/>
      <c r="C56" s="57"/>
      <c r="D56" s="57"/>
      <c r="E56" s="57"/>
      <c r="F56" s="58"/>
    </row>
    <row r="57" spans="1:6" x14ac:dyDescent="0.25">
      <c r="B57" s="56"/>
      <c r="C57" s="59"/>
      <c r="D57" s="59"/>
      <c r="E57" s="59"/>
      <c r="F57" s="58"/>
    </row>
    <row r="58" spans="1:6" x14ac:dyDescent="0.25">
      <c r="B58" s="56"/>
      <c r="C58" s="59"/>
      <c r="D58" s="59"/>
      <c r="E58" s="59"/>
      <c r="F58" s="58"/>
    </row>
    <row r="59" spans="1:6" x14ac:dyDescent="0.25">
      <c r="B59" s="56"/>
      <c r="C59" s="57"/>
      <c r="D59" s="57"/>
      <c r="E59" s="57"/>
      <c r="F59" s="58"/>
    </row>
    <row r="60" spans="1:6" x14ac:dyDescent="0.25">
      <c r="B60" s="56"/>
      <c r="C60" s="57"/>
      <c r="D60" s="57"/>
      <c r="E60" s="57"/>
      <c r="F60" s="58"/>
    </row>
    <row r="61" spans="1:6" x14ac:dyDescent="0.25">
      <c r="B61" s="56"/>
      <c r="C61" s="57"/>
      <c r="D61" s="57"/>
      <c r="E61" s="57"/>
      <c r="F61" s="58"/>
    </row>
    <row r="62" spans="1:6" x14ac:dyDescent="0.25">
      <c r="B62" s="56"/>
      <c r="C62" s="57"/>
      <c r="D62" s="57"/>
      <c r="E62" s="57"/>
      <c r="F62" s="58"/>
    </row>
    <row r="63" spans="1:6" x14ac:dyDescent="0.25">
      <c r="F63" s="58"/>
    </row>
  </sheetData>
  <mergeCells count="1">
    <mergeCell ref="A4:E4"/>
  </mergeCells>
  <pageMargins left="0.74803149606299213" right="0.74803149606299213" top="0.78740157480314965" bottom="0.78740157480314965" header="0.51181102362204722" footer="0.51181102362204722"/>
  <pageSetup orientation="portrait" horizontalDpi="300" verticalDpi="300" r:id="rId1"/>
  <headerFooter alignWithMargins="0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2017-06-02T07:09:20Z</dcterms:created>
  <dcterms:modified xsi:type="dcterms:W3CDTF">2017-06-06T15:03:27Z</dcterms:modified>
</cp:coreProperties>
</file>