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7.-Könyvtár" sheetId="1" r:id="rId1"/>
  </sheets>
  <externalReferences>
    <externalReference r:id="rId2"/>
  </externalReferences>
  <definedNames>
    <definedName name="A">#REF!</definedName>
    <definedName name="_xlnm.Print_Titles" localSheetId="0">'7.-Könyvtár'!$1:$6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C51" i="1"/>
  <c r="F48" i="1"/>
  <c r="F47" i="1"/>
  <c r="F46" i="1"/>
  <c r="E45" i="1"/>
  <c r="F45" i="1" s="1"/>
  <c r="D45" i="1"/>
  <c r="D56" i="1" s="1"/>
  <c r="C45" i="1"/>
  <c r="C56" i="1" s="1"/>
  <c r="F40" i="1"/>
  <c r="F38" i="1"/>
  <c r="E37" i="1"/>
  <c r="F37" i="1" s="1"/>
  <c r="D37" i="1"/>
  <c r="C37" i="1"/>
  <c r="E36" i="1"/>
  <c r="C36" i="1"/>
  <c r="C41" i="1" s="1"/>
  <c r="F11" i="1"/>
  <c r="F10" i="1"/>
  <c r="E10" i="1"/>
  <c r="E8" i="1"/>
  <c r="D8" i="1"/>
  <c r="D36" i="1" s="1"/>
  <c r="D41" i="1" s="1"/>
  <c r="C8" i="1"/>
  <c r="F36" i="1" l="1"/>
  <c r="F8" i="1"/>
  <c r="E41" i="1"/>
  <c r="F41" i="1" s="1"/>
  <c r="E56" i="1"/>
  <c r="F56" i="1" s="1"/>
</calcChain>
</file>

<file path=xl/sharedStrings.xml><?xml version="1.0" encoding="utf-8"?>
<sst xmlns="http://schemas.openxmlformats.org/spreadsheetml/2006/main" count="112" uniqueCount="99">
  <si>
    <t>Városi Könyvtár</t>
  </si>
  <si>
    <t>04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</si>
  <si>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</si>
  <si>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</si>
  <si>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</si>
  <si>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</si>
  <si>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</si>
  <si>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</si>
  <si>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</si>
  <si>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</si>
  <si>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</si>
  <si>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</si>
  <si>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</si>
  <si>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</si>
  <si>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</si>
  <si>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</si>
  <si>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</si>
  <si>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</si>
  <si>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</si>
  <si>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</si>
  <si>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</si>
  <si>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</si>
  <si>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</si>
  <si>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</si>
  <si>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</si>
  <si>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</si>
  <si>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</si>
  <si>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</si>
  <si>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</si>
  <si>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</si>
  <si>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</si>
  <si>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</si>
  <si>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</si>
  <si>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</si>
  <si>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</si>
  <si>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</si>
  <si>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</si>
  <si>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</si>
  <si>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</si>
  <si>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</si>
  <si>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</si>
  <si>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</si>
  <si>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</si>
  <si>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</si>
  <si>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</si>
  <si>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</si>
  <si>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</si>
  <si>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</si>
  <si>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</si>
  <si>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</si>
  <si>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</si>
  <si>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</si>
  <si>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</si>
  <si>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</si>
  <si>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</si>
  <si>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</si>
  <si>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</si>
  <si>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</si>
  <si>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</si>
  <si>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</si>
  <si>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</si>
  <si>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</si>
  <si>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</si>
  <si>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</si>
  <si>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</si>
  <si>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</si>
  <si>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</si>
  <si>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</si>
  <si>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</si>
  <si>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</si>
  <si>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</si>
  <si>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</si>
  <si>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</si>
  <si>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</si>
  <si>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</si>
  <si>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</si>
  <si>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</si>
  <si>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</si>
  <si>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</si>
  <si>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</si>
  <si>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</si>
  <si>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</si>
  <si>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</si>
  <si>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</si>
  <si>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</si>
  <si>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</si>
  <si>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</si>
  <si>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</si>
  <si>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</si>
  <si>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</si>
  <si>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</si>
  <si>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</si>
  <si>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</si>
  <si>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</si>
  <si>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</si>
  <si>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</si>
  <si>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</si>
  <si>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</si>
  <si>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7.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</si>
</sst>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2172</v>
      </c>
      <c r="D8" s="32">
        <f>SUM(D9:D18)</f>
        <v>2172</v>
      </c>
      <c r="E8" s="32">
        <f>SUM(E9:E19)</f>
        <v>3935</v>
      </c>
      <c r="F8" s="33">
        <f>+E8/D8</f>
        <v>1.8116942909760589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1200</v>
      </c>
      <c r="D10" s="41">
        <v>1200</v>
      </c>
      <c r="E10" s="41">
        <f>2755+180</f>
        <v>2935</v>
      </c>
      <c r="F10" s="42">
        <f>+E10/D10</f>
        <v>2.4458333333333333</v>
      </c>
    </row>
    <row r="11" spans="1:6" s="34" customFormat="1" ht="12" customHeight="1" x14ac:dyDescent="0.2">
      <c r="A11" s="39" t="s">
        <v>24</v>
      </c>
      <c r="B11" s="40" t="s">
        <v>25</v>
      </c>
      <c r="C11" s="41">
        <v>972</v>
      </c>
      <c r="D11" s="41">
        <v>972</v>
      </c>
      <c r="E11" s="41">
        <v>814</v>
      </c>
      <c r="F11" s="42">
        <f>+E11/D11</f>
        <v>0.83744855967078191</v>
      </c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1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185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2172</v>
      </c>
      <c r="D36" s="76">
        <f>D8+D20+D25+D26+D30+D34+D35</f>
        <v>2172</v>
      </c>
      <c r="E36" s="76">
        <f>E8+E20+E25+E26+E30+E34+E35</f>
        <v>3935</v>
      </c>
      <c r="F36" s="78">
        <f>+E36/D36</f>
        <v>1.8116942909760589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+C38+C40</f>
        <v>23907</v>
      </c>
      <c r="D37" s="76">
        <f>SUM(D38:D40)</f>
        <v>25562</v>
      </c>
      <c r="E37" s="76">
        <f>SUM(E38:E40)</f>
        <v>23762</v>
      </c>
      <c r="F37" s="78">
        <f>+E37/D37</f>
        <v>0.92958297472811202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287</v>
      </c>
      <c r="E38" s="61">
        <v>287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23907</v>
      </c>
      <c r="D40" s="70">
        <v>25275</v>
      </c>
      <c r="E40" s="70">
        <v>23475</v>
      </c>
      <c r="F40" s="83">
        <f>+E40/D40</f>
        <v>0.92878338278931749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C36+C37</f>
        <v>26079</v>
      </c>
      <c r="D41" s="85">
        <f>D36+D37</f>
        <v>27734</v>
      </c>
      <c r="E41" s="85">
        <f>E36+E37</f>
        <v>27697</v>
      </c>
      <c r="F41" s="86">
        <f>+E41/D41</f>
        <v>0.99866589745438816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25827</v>
      </c>
      <c r="D45" s="57">
        <f>SUM(D46:D50)</f>
        <v>27482</v>
      </c>
      <c r="E45" s="57">
        <f>SUM(E46:E50)</f>
        <v>26522</v>
      </c>
      <c r="F45" s="33">
        <f>+E45/D45</f>
        <v>0.96506804453824324</v>
      </c>
    </row>
    <row r="46" spans="1:7" ht="12" customHeight="1" x14ac:dyDescent="0.2">
      <c r="A46" s="39" t="s">
        <v>20</v>
      </c>
      <c r="B46" s="52" t="s">
        <v>87</v>
      </c>
      <c r="C46" s="53">
        <v>13125</v>
      </c>
      <c r="D46" s="53">
        <v>14064</v>
      </c>
      <c r="E46" s="53">
        <v>13955</v>
      </c>
      <c r="F46" s="81">
        <f>+E46/D46</f>
        <v>0.99224971558589303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2695</v>
      </c>
      <c r="D47" s="41">
        <v>3243</v>
      </c>
      <c r="E47" s="41">
        <v>3239</v>
      </c>
      <c r="F47" s="102">
        <f>+E47/D47</f>
        <v>0.99876657415972869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10007</v>
      </c>
      <c r="D48" s="41">
        <v>10175</v>
      </c>
      <c r="E48" s="41">
        <v>9328</v>
      </c>
      <c r="F48" s="102">
        <f>+E48/D48</f>
        <v>0.91675675675675672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252</v>
      </c>
      <c r="D51" s="57">
        <f>SUM(D52:D54)</f>
        <v>252</v>
      </c>
      <c r="E51" s="57">
        <f>SUM(E52:E55)</f>
        <v>175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>
        <v>252</v>
      </c>
      <c r="D52" s="53">
        <v>252</v>
      </c>
      <c r="E52" s="53">
        <v>175</v>
      </c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26079</v>
      </c>
      <c r="D56" s="105">
        <f>D45+D51</f>
        <v>27734</v>
      </c>
      <c r="E56" s="105">
        <f>E51+E45</f>
        <v>26697</v>
      </c>
      <c r="F56" s="106">
        <f>+E56/D56</f>
        <v>0.96260907189731015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7.-Könyvtár</vt:lpstr>
      <vt:lpstr>'7.-Könyvtár'!Nyomtatási_cím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2018-05-23T13:07:00Z</dcterms:created>
  <dcterms:modified xsi:type="dcterms:W3CDTF">2018-05-23T13:07:28Z</dcterms:modified>
</cp:coreProperties>
</file>