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6.sz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G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F24" i="1" s="1"/>
  <c r="E20" i="1"/>
  <c r="E24" i="1" s="1"/>
  <c r="D20" i="1"/>
  <c r="D24" i="1" s="1"/>
  <c r="C20" i="1"/>
  <c r="C24" i="1" s="1"/>
  <c r="H18" i="1"/>
  <c r="G18" i="1"/>
  <c r="F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F18" i="1" s="1"/>
  <c r="E10" i="1"/>
  <c r="E18" i="1" s="1"/>
  <c r="D10" i="1"/>
  <c r="D18" i="1" s="1"/>
  <c r="C10" i="1"/>
  <c r="C18" i="1" s="1"/>
  <c r="H2" i="1"/>
</calcChain>
</file>

<file path=xl/sharedStrings.xml><?xml version="1.0" encoding="utf-8"?>
<sst xmlns="http://schemas.openxmlformats.org/spreadsheetml/2006/main" count="47" uniqueCount="44">
  <si>
    <t>16. melléklet</t>
  </si>
  <si>
    <t>Balatonakali Önkormányzat gördülő tervezés</t>
  </si>
  <si>
    <t>ezer Ft-ban</t>
  </si>
  <si>
    <t>Sor-  sz.</t>
  </si>
  <si>
    <t>Megnevezés</t>
  </si>
  <si>
    <t>2015. évi eredeti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</si>
  <si>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</si>
  <si>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</si>
  <si>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</si>
  <si>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 xml:space="preserve">2016. évi eredeti előirányzat </t>
  </si>
  <si>
    <t>2017. évi eredeti előirányzat</t>
  </si>
  <si>
    <t>A.</t>
  </si>
  <si>
    <t>B.</t>
  </si>
  <si>
    <t>C.</t>
  </si>
  <si>
    <t>D.</t>
  </si>
  <si>
    <t>E.</t>
  </si>
  <si>
    <t>F.</t>
  </si>
  <si>
    <t>G.</t>
  </si>
  <si>
    <t>H.</t>
  </si>
  <si>
    <t>BEVÉTELEK</t>
  </si>
  <si>
    <t>I.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</si>
  <si>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</si>
  <si>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</si>
  <si>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</si>
  <si>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</si>
  <si>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</si>
  <si>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</si>
  <si>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</si>
  <si>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</si>
  <si>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és tőke jellegű bevételek</t>
  </si>
  <si>
    <t>VI.</t>
  </si>
  <si>
    <t>Felhamozási célú támogatások</t>
  </si>
  <si>
    <t>VII.</t>
  </si>
  <si>
    <t>Előző évi költségvetési pénzmaradvány</t>
  </si>
  <si>
    <t>VIII.</t>
  </si>
  <si>
    <t>Államháztartáson belüli megelőlegezések</t>
  </si>
  <si>
    <t>Bevételek mindösszesen:</t>
  </si>
  <si>
    <t>KIADÁSOK</t>
  </si>
  <si>
    <t>Működési kiadások</t>
  </si>
  <si>
    <t>Felhalmozási kiadások</t>
  </si>
  <si>
    <t xml:space="preserve">III. </t>
  </si>
  <si>
    <t>Finanszírozási kiadások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</si>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</sst>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6" fillId="2" borderId="14" xfId="0" applyNumberFormat="1" applyFont="1" applyFill="1" applyBorder="1" applyAlignment="1">
      <alignment horizontal="right" vertical="center" wrapText="1"/>
    </xf>
    <xf numFmtId="3" fontId="6" fillId="2" borderId="15" xfId="0" applyNumberFormat="1" applyFont="1" applyFill="1" applyBorder="1" applyAlignment="1">
      <alignment horizontal="right" vertical="center" wrapText="1"/>
    </xf>
    <xf numFmtId="3" fontId="6" fillId="2" borderId="17" xfId="0" applyNumberFormat="1" applyFont="1" applyFill="1" applyBorder="1" applyAlignment="1">
      <alignment horizontal="right" vertical="center" wrapText="1"/>
    </xf>
    <xf numFmtId="3" fontId="6" fillId="2" borderId="18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  <row r="36">
          <cell r="C36">
            <v>197888</v>
          </cell>
          <cell r="D36">
            <v>200778</v>
          </cell>
          <cell r="E36">
            <v>208573</v>
          </cell>
          <cell r="F36">
            <v>214433</v>
          </cell>
        </row>
      </sheetData>
      <sheetData sheetId="1"/>
      <sheetData sheetId="2"/>
      <sheetData sheetId="3"/>
      <sheetData sheetId="4"/>
      <sheetData sheetId="5"/>
      <sheetData sheetId="6">
        <row r="34">
          <cell r="D34">
            <v>85651</v>
          </cell>
          <cell r="E34">
            <v>79581</v>
          </cell>
          <cell r="F34">
            <v>83669</v>
          </cell>
          <cell r="G34">
            <v>104560</v>
          </cell>
        </row>
        <row r="35">
          <cell r="D35">
            <v>102955</v>
          </cell>
          <cell r="E35">
            <v>105577</v>
          </cell>
          <cell r="F35">
            <v>110087</v>
          </cell>
          <cell r="G35">
            <v>113850</v>
          </cell>
        </row>
        <row r="42">
          <cell r="D42">
            <v>11092</v>
          </cell>
          <cell r="E42">
            <v>11092</v>
          </cell>
          <cell r="F42">
            <v>10709</v>
          </cell>
          <cell r="G42">
            <v>10709</v>
          </cell>
        </row>
        <row r="45">
          <cell r="D45">
            <v>3918</v>
          </cell>
          <cell r="E45">
            <v>7130</v>
          </cell>
          <cell r="F45">
            <v>7130</v>
          </cell>
          <cell r="G45">
            <v>5603</v>
          </cell>
        </row>
        <row r="49">
          <cell r="D49">
            <v>2172</v>
          </cell>
          <cell r="E49">
            <v>2172</v>
          </cell>
          <cell r="F49">
            <v>2172</v>
          </cell>
          <cell r="G49">
            <v>2395</v>
          </cell>
        </row>
        <row r="59">
          <cell r="D59">
            <v>59178</v>
          </cell>
          <cell r="E59">
            <v>59608</v>
          </cell>
          <cell r="F59">
            <v>59690</v>
          </cell>
          <cell r="G59">
            <v>72467</v>
          </cell>
        </row>
        <row r="60">
          <cell r="D60">
            <v>3288</v>
          </cell>
          <cell r="E60">
            <v>3865</v>
          </cell>
          <cell r="F60">
            <v>5192</v>
          </cell>
          <cell r="G60">
            <v>5548</v>
          </cell>
        </row>
        <row r="61">
          <cell r="D61">
            <v>24263</v>
          </cell>
          <cell r="E61">
            <v>24263</v>
          </cell>
          <cell r="F61">
            <v>23641</v>
          </cell>
          <cell r="G61">
            <v>42084</v>
          </cell>
        </row>
        <row r="64">
          <cell r="D64">
            <v>77873</v>
          </cell>
          <cell r="E64">
            <v>77906</v>
          </cell>
          <cell r="F64">
            <v>77906</v>
          </cell>
          <cell r="G64">
            <v>77580</v>
          </cell>
        </row>
        <row r="71">
          <cell r="D71">
            <v>55192</v>
          </cell>
          <cell r="E71">
            <v>56772</v>
          </cell>
          <cell r="F71">
            <v>69356</v>
          </cell>
          <cell r="G71">
            <v>68167</v>
          </cell>
        </row>
        <row r="80">
          <cell r="D80">
            <v>0</v>
          </cell>
          <cell r="E80">
            <v>0</v>
          </cell>
          <cell r="F80">
            <v>2800</v>
          </cell>
          <cell r="G80">
            <v>2918</v>
          </cell>
        </row>
        <row r="83">
          <cell r="D83">
            <v>355</v>
          </cell>
          <cell r="E83">
            <v>389</v>
          </cell>
          <cell r="F83">
            <v>228</v>
          </cell>
          <cell r="G83">
            <v>228</v>
          </cell>
        </row>
        <row r="86">
          <cell r="D86">
            <v>3793</v>
          </cell>
          <cell r="E86">
            <v>3793</v>
          </cell>
          <cell r="F86">
            <v>3793</v>
          </cell>
          <cell r="G86">
            <v>347</v>
          </cell>
        </row>
        <row r="90">
          <cell r="D90">
            <v>176852</v>
          </cell>
          <cell r="E90">
            <v>176852</v>
          </cell>
          <cell r="F90">
            <v>176852</v>
          </cell>
          <cell r="G90">
            <v>176852</v>
          </cell>
        </row>
        <row r="91">
          <cell r="G91">
            <v>2587</v>
          </cell>
        </row>
      </sheetData>
      <sheetData sheetId="7"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33">
          <cell r="D33">
            <v>2002</v>
          </cell>
          <cell r="E33">
            <v>2002</v>
          </cell>
          <cell r="F33">
            <v>2002</v>
          </cell>
          <cell r="G33">
            <v>1892</v>
          </cell>
        </row>
        <row r="38">
          <cell r="D38">
            <v>880</v>
          </cell>
          <cell r="E38">
            <v>880</v>
          </cell>
          <cell r="F38">
            <v>880</v>
          </cell>
          <cell r="G38">
            <v>880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/>
  </sheetViews>
  <sheetFormatPr defaultRowHeight="12.5" x14ac:dyDescent="0.25"/>
  <cols>
    <col min="1" max="1" width="5" style="1" customWidth="1"/>
    <col min="2" max="2" width="28.81640625" style="1" customWidth="1"/>
    <col min="3" max="10" width="9.7265625" style="1" customWidth="1"/>
    <col min="11" max="14" width="9.1796875" style="1"/>
  </cols>
  <sheetData>
    <row r="1" spans="1:14" ht="15" customHeight="1" x14ac:dyDescent="0.25">
      <c r="B1" s="2"/>
      <c r="C1" s="2"/>
      <c r="D1" s="2"/>
      <c r="E1" s="2"/>
      <c r="F1" s="2"/>
      <c r="G1" s="2"/>
      <c r="H1" s="3" t="s">
        <v>0</v>
      </c>
      <c r="I1" s="2"/>
      <c r="N1"/>
    </row>
    <row r="2" spans="1:14" ht="15" customHeight="1" x14ac:dyDescent="0.25">
      <c r="A2" s="2"/>
      <c r="B2" s="2"/>
      <c r="C2" s="2"/>
      <c r="D2" s="2"/>
      <c r="E2" s="2"/>
      <c r="F2" s="2"/>
      <c r="G2" s="2"/>
      <c r="H2" s="3" t="str">
        <f>'[1]1.sz. melléklet'!G2</f>
        <v>az  2/2016. (III.21.) önkormányzati rendelethez</v>
      </c>
      <c r="J2" s="4"/>
      <c r="K2" s="4"/>
      <c r="L2" s="4"/>
      <c r="M2" s="4"/>
      <c r="N2"/>
    </row>
    <row r="3" spans="1:14" ht="15" customHeight="1" x14ac:dyDescent="0.25">
      <c r="A3" s="5"/>
      <c r="N3"/>
    </row>
    <row r="4" spans="1:14" ht="15" customHeight="1" x14ac:dyDescent="0.25">
      <c r="A4" s="27" t="s">
        <v>1</v>
      </c>
      <c r="B4" s="27"/>
      <c r="C4" s="27"/>
      <c r="D4" s="27"/>
      <c r="E4" s="27"/>
      <c r="F4" s="27"/>
      <c r="G4" s="27"/>
      <c r="H4" s="27"/>
      <c r="I4" s="2"/>
      <c r="J4" s="2"/>
    </row>
    <row r="5" spans="1:14" ht="15" customHeight="1" x14ac:dyDescent="0.25"/>
    <row r="6" spans="1:14" ht="15" customHeight="1" thickBot="1" x14ac:dyDescent="0.3">
      <c r="A6" s="6"/>
      <c r="H6" s="7" t="s">
        <v>2</v>
      </c>
      <c r="M6"/>
      <c r="N6"/>
    </row>
    <row r="7" spans="1:14" s="13" customFormat="1" ht="44" thickTop="1" x14ac:dyDescent="0.25">
      <c r="A7" s="8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10" t="s">
        <v>9</v>
      </c>
      <c r="H7" s="11" t="s">
        <v>10</v>
      </c>
      <c r="I7" s="12"/>
      <c r="J7" s="12"/>
      <c r="K7" s="12"/>
      <c r="L7" s="12"/>
    </row>
    <row r="8" spans="1:14" s="13" customFormat="1" ht="15" customHeight="1" x14ac:dyDescent="0.25">
      <c r="A8" s="14" t="s">
        <v>11</v>
      </c>
      <c r="B8" s="15" t="s">
        <v>12</v>
      </c>
      <c r="C8" s="16" t="s">
        <v>13</v>
      </c>
      <c r="D8" s="16" t="s">
        <v>14</v>
      </c>
      <c r="E8" s="16" t="s">
        <v>15</v>
      </c>
      <c r="F8" s="17" t="s">
        <v>16</v>
      </c>
      <c r="G8" s="16" t="s">
        <v>17</v>
      </c>
      <c r="H8" s="18" t="s">
        <v>18</v>
      </c>
      <c r="I8" s="12"/>
      <c r="J8" s="12"/>
      <c r="K8" s="12"/>
      <c r="L8" s="12"/>
    </row>
    <row r="9" spans="1:14" s="13" customFormat="1" ht="15" customHeight="1" x14ac:dyDescent="0.25">
      <c r="A9" s="28" t="s">
        <v>19</v>
      </c>
      <c r="B9" s="29"/>
      <c r="C9" s="29"/>
      <c r="D9" s="29"/>
      <c r="E9" s="29"/>
      <c r="F9" s="29"/>
      <c r="G9" s="29"/>
      <c r="H9" s="30"/>
      <c r="I9" s="12"/>
      <c r="J9" s="12"/>
      <c r="K9" s="12"/>
      <c r="L9" s="12"/>
    </row>
    <row r="10" spans="1:14" s="13" customFormat="1" ht="15" customHeight="1" x14ac:dyDescent="0.25">
      <c r="A10" s="19" t="s">
        <v>20</v>
      </c>
      <c r="B10" s="20" t="s">
        <v>21</v>
      </c>
      <c r="C10" s="21">
        <f>'[1]7.sz. melléklet'!D59</f>
        <v>59178</v>
      </c>
      <c r="D10" s="21">
        <f>'[1]7.sz. melléklet'!E59</f>
        <v>59608</v>
      </c>
      <c r="E10" s="21">
        <f>'[1]7.sz. melléklet'!F59</f>
        <v>59690</v>
      </c>
      <c r="F10" s="21">
        <f>'[1]7.sz. melléklet'!G59</f>
        <v>72467</v>
      </c>
      <c r="G10" s="21">
        <v>18500</v>
      </c>
      <c r="H10" s="22">
        <v>21000</v>
      </c>
      <c r="I10" s="12"/>
      <c r="J10" s="12"/>
      <c r="K10" s="12"/>
      <c r="L10" s="12"/>
    </row>
    <row r="11" spans="1:14" s="13" customFormat="1" ht="15" customHeight="1" x14ac:dyDescent="0.25">
      <c r="A11" s="19" t="s">
        <v>22</v>
      </c>
      <c r="B11" s="20" t="s">
        <v>23</v>
      </c>
      <c r="C11" s="21">
        <f>'[1]7.sz. melléklet'!D60+'[1]7.sz. melléklet'!D83</f>
        <v>3643</v>
      </c>
      <c r="D11" s="21">
        <f>'[1]7.sz. melléklet'!E60+'[1]7.sz. melléklet'!E83</f>
        <v>4254</v>
      </c>
      <c r="E11" s="21">
        <f>'[1]7.sz. melléklet'!F60+'[1]7.sz. melléklet'!F83</f>
        <v>5420</v>
      </c>
      <c r="F11" s="21">
        <f>'[1]7.sz. melléklet'!G60+'[1]7.sz. melléklet'!G83</f>
        <v>5776</v>
      </c>
      <c r="G11" s="21">
        <v>2500</v>
      </c>
      <c r="H11" s="22">
        <v>2500</v>
      </c>
      <c r="I11" s="12"/>
      <c r="J11" s="12"/>
      <c r="K11" s="12"/>
      <c r="L11" s="12"/>
    </row>
    <row r="12" spans="1:14" s="13" customFormat="1" ht="15" customHeight="1" x14ac:dyDescent="0.25">
      <c r="A12" s="19" t="s">
        <v>24</v>
      </c>
      <c r="B12" s="20" t="s">
        <v>25</v>
      </c>
      <c r="C12" s="21">
        <f>'[1]7.sz. melléklet'!D64</f>
        <v>77873</v>
      </c>
      <c r="D12" s="21">
        <f>'[1]7.sz. melléklet'!E64</f>
        <v>77906</v>
      </c>
      <c r="E12" s="21">
        <f>'[1]7.sz. melléklet'!F64</f>
        <v>77906</v>
      </c>
      <c r="F12" s="21">
        <f>'[1]7.sz. melléklet'!G64</f>
        <v>77580</v>
      </c>
      <c r="G12" s="21">
        <v>88000</v>
      </c>
      <c r="H12" s="22">
        <v>88000</v>
      </c>
      <c r="I12" s="12"/>
      <c r="J12" s="12"/>
      <c r="K12" s="12"/>
      <c r="L12" s="12"/>
    </row>
    <row r="13" spans="1:14" s="13" customFormat="1" ht="15" customHeight="1" x14ac:dyDescent="0.25">
      <c r="A13" s="19" t="s">
        <v>26</v>
      </c>
      <c r="B13" s="20" t="s">
        <v>27</v>
      </c>
      <c r="C13" s="21">
        <f>'[1]7.sz. melléklet'!D71+'[1]8.sz. melléklet'!D33</f>
        <v>57194</v>
      </c>
      <c r="D13" s="21">
        <f>'[1]7.sz. melléklet'!E71+'[1]8.sz. melléklet'!E33</f>
        <v>58774</v>
      </c>
      <c r="E13" s="21">
        <f>'[1]7.sz. melléklet'!F71+'[1]8.sz. melléklet'!F33</f>
        <v>71358</v>
      </c>
      <c r="F13" s="21">
        <f>'[1]7.sz. melléklet'!G71+'[1]8.sz. melléklet'!G33</f>
        <v>70059</v>
      </c>
      <c r="G13" s="21">
        <v>46500</v>
      </c>
      <c r="H13" s="22">
        <v>49000</v>
      </c>
      <c r="I13" s="12"/>
      <c r="J13" s="12"/>
      <c r="K13" s="12"/>
      <c r="L13" s="12"/>
    </row>
    <row r="14" spans="1:14" s="13" customFormat="1" ht="15" customHeight="1" x14ac:dyDescent="0.25">
      <c r="A14" s="19" t="s">
        <v>28</v>
      </c>
      <c r="B14" s="20" t="s">
        <v>29</v>
      </c>
      <c r="C14" s="21">
        <f>'[1]7.sz. melléklet'!D80</f>
        <v>0</v>
      </c>
      <c r="D14" s="21">
        <f>'[1]7.sz. melléklet'!E80</f>
        <v>0</v>
      </c>
      <c r="E14" s="21">
        <f>'[1]7.sz. melléklet'!F80</f>
        <v>2800</v>
      </c>
      <c r="F14" s="21">
        <f>'[1]7.sz. melléklet'!G80</f>
        <v>2918</v>
      </c>
      <c r="G14" s="21">
        <v>10000</v>
      </c>
      <c r="H14" s="22">
        <v>10000</v>
      </c>
      <c r="I14" s="12"/>
      <c r="J14" s="12"/>
      <c r="K14" s="12"/>
      <c r="L14" s="12"/>
    </row>
    <row r="15" spans="1:14" s="13" customFormat="1" ht="15" customHeight="1" x14ac:dyDescent="0.25">
      <c r="A15" s="19" t="s">
        <v>30</v>
      </c>
      <c r="B15" s="20" t="s">
        <v>31</v>
      </c>
      <c r="C15" s="21">
        <f>'[1]7.sz. melléklet'!D61+'[1]7.sz. melléklet'!D86</f>
        <v>28056</v>
      </c>
      <c r="D15" s="21">
        <f>'[1]7.sz. melléklet'!E61+'[1]7.sz. melléklet'!E86</f>
        <v>28056</v>
      </c>
      <c r="E15" s="21">
        <f>'[1]7.sz. melléklet'!F61+'[1]7.sz. melléklet'!F86</f>
        <v>27434</v>
      </c>
      <c r="F15" s="21">
        <f>'[1]7.sz. melléklet'!G61+'[1]7.sz. melléklet'!G86</f>
        <v>42431</v>
      </c>
      <c r="G15" s="21"/>
      <c r="H15" s="22"/>
      <c r="I15" s="12"/>
      <c r="J15" s="12"/>
      <c r="K15" s="12"/>
      <c r="L15" s="12"/>
    </row>
    <row r="16" spans="1:14" s="13" customFormat="1" ht="15" customHeight="1" x14ac:dyDescent="0.25">
      <c r="A16" s="19" t="s">
        <v>32</v>
      </c>
      <c r="B16" s="20" t="s">
        <v>33</v>
      </c>
      <c r="C16" s="21">
        <f>'[1]7.sz. melléklet'!D90+'[1]8.sz. melléklet'!D38</f>
        <v>177732</v>
      </c>
      <c r="D16" s="21">
        <f>'[1]7.sz. melléklet'!E90+'[1]8.sz. melléklet'!E38</f>
        <v>177732</v>
      </c>
      <c r="E16" s="21">
        <f>'[1]7.sz. melléklet'!F90+'[1]8.sz. melléklet'!F38</f>
        <v>177732</v>
      </c>
      <c r="F16" s="21">
        <f>'[1]7.sz. melléklet'!G90+'[1]8.sz. melléklet'!G38</f>
        <v>177732</v>
      </c>
      <c r="G16" s="21">
        <v>95000</v>
      </c>
      <c r="H16" s="22">
        <v>95000</v>
      </c>
      <c r="I16" s="12"/>
      <c r="J16" s="12"/>
      <c r="K16" s="12"/>
      <c r="L16" s="12"/>
    </row>
    <row r="17" spans="1:12" s="13" customFormat="1" ht="15" customHeight="1" x14ac:dyDescent="0.25">
      <c r="A17" s="19" t="s">
        <v>34</v>
      </c>
      <c r="B17" s="20" t="s">
        <v>35</v>
      </c>
      <c r="C17" s="21"/>
      <c r="D17" s="21"/>
      <c r="E17" s="21"/>
      <c r="F17" s="21">
        <f>'[1]7.sz. melléklet'!G91</f>
        <v>2587</v>
      </c>
      <c r="G17" s="21"/>
      <c r="H17" s="22"/>
      <c r="I17" s="12"/>
      <c r="J17" s="12"/>
      <c r="K17" s="12"/>
      <c r="L17" s="12"/>
    </row>
    <row r="18" spans="1:12" s="13" customFormat="1" ht="15" customHeight="1" x14ac:dyDescent="0.25">
      <c r="A18" s="31" t="s">
        <v>36</v>
      </c>
      <c r="B18" s="32"/>
      <c r="C18" s="23">
        <f t="shared" ref="C18:H18" si="0">SUM(C10:C16)</f>
        <v>403676</v>
      </c>
      <c r="D18" s="23">
        <f t="shared" si="0"/>
        <v>406330</v>
      </c>
      <c r="E18" s="23">
        <f t="shared" si="0"/>
        <v>422340</v>
      </c>
      <c r="F18" s="23">
        <f>SUM(F10:F17)</f>
        <v>451550</v>
      </c>
      <c r="G18" s="23">
        <f t="shared" si="0"/>
        <v>260500</v>
      </c>
      <c r="H18" s="24">
        <f t="shared" si="0"/>
        <v>265500</v>
      </c>
      <c r="I18" s="12"/>
      <c r="J18" s="12"/>
      <c r="K18" s="12"/>
      <c r="L18" s="12"/>
    </row>
    <row r="19" spans="1:12" s="13" customFormat="1" ht="15" customHeight="1" x14ac:dyDescent="0.25">
      <c r="A19" s="28" t="s">
        <v>37</v>
      </c>
      <c r="B19" s="29"/>
      <c r="C19" s="29"/>
      <c r="D19" s="29"/>
      <c r="E19" s="29"/>
      <c r="F19" s="29"/>
      <c r="G19" s="29"/>
      <c r="H19" s="30"/>
      <c r="I19" s="12"/>
      <c r="J19" s="12"/>
      <c r="K19" s="12"/>
      <c r="L19" s="12"/>
    </row>
    <row r="20" spans="1:12" s="13" customFormat="1" ht="15" customHeight="1" x14ac:dyDescent="0.25">
      <c r="A20" s="19" t="s">
        <v>20</v>
      </c>
      <c r="B20" s="20" t="s">
        <v>38</v>
      </c>
      <c r="C20" s="21">
        <f>'[1]1.sz. melléklet'!C36</f>
        <v>197888</v>
      </c>
      <c r="D20" s="21">
        <f>'[1]1.sz. melléklet'!D36</f>
        <v>200778</v>
      </c>
      <c r="E20" s="21">
        <f>'[1]1.sz. melléklet'!E36</f>
        <v>208573</v>
      </c>
      <c r="F20" s="21">
        <f>'[1]1.sz. melléklet'!F36</f>
        <v>214433</v>
      </c>
      <c r="G20" s="21">
        <v>176400</v>
      </c>
      <c r="H20" s="22">
        <v>178900</v>
      </c>
      <c r="I20" s="12"/>
      <c r="J20" s="12"/>
      <c r="K20" s="12"/>
      <c r="L20" s="12"/>
    </row>
    <row r="21" spans="1:12" s="13" customFormat="1" ht="15" customHeight="1" x14ac:dyDescent="0.25">
      <c r="A21" s="19" t="s">
        <v>22</v>
      </c>
      <c r="B21" s="20" t="s">
        <v>39</v>
      </c>
      <c r="C21" s="21">
        <f>'[1]7.sz. melléklet'!D35+'[1]7.sz. melléklet'!D42+'[1]7.sz. melléklet'!D45+'[1]8.sz. melléklet'!D25</f>
        <v>117965</v>
      </c>
      <c r="D21" s="21">
        <f>'[1]7.sz. melléklet'!E35+'[1]7.sz. melléklet'!E42+'[1]7.sz. melléklet'!E45+'[1]8.sz. melléklet'!E25</f>
        <v>123799</v>
      </c>
      <c r="E21" s="21">
        <f>'[1]7.sz. melléklet'!F35+'[1]7.sz. melléklet'!F42+'[1]7.sz. melléklet'!F45+'[1]8.sz. melléklet'!F25</f>
        <v>127926</v>
      </c>
      <c r="F21" s="21">
        <f>'[1]7.sz. melléklet'!G35+'[1]7.sz. melléklet'!G42+'[1]7.sz. melléklet'!G45+'[1]8.sz. melléklet'!G25</f>
        <v>130162</v>
      </c>
      <c r="G21" s="21">
        <v>48700</v>
      </c>
      <c r="H21" s="22">
        <v>51200</v>
      </c>
      <c r="I21" s="12"/>
      <c r="J21" s="12"/>
      <c r="K21" s="12"/>
      <c r="L21" s="12"/>
    </row>
    <row r="22" spans="1:12" s="13" customFormat="1" ht="15" customHeight="1" x14ac:dyDescent="0.25">
      <c r="A22" s="19" t="s">
        <v>40</v>
      </c>
      <c r="B22" s="20" t="s">
        <v>41</v>
      </c>
      <c r="C22" s="21">
        <f>'[1]7.sz. melléklet'!D49</f>
        <v>2172</v>
      </c>
      <c r="D22" s="21">
        <f>'[1]7.sz. melléklet'!E49</f>
        <v>2172</v>
      </c>
      <c r="E22" s="21">
        <f>'[1]7.sz. melléklet'!F49</f>
        <v>2172</v>
      </c>
      <c r="F22" s="21">
        <f>'[1]7.sz. melléklet'!G49</f>
        <v>2395</v>
      </c>
      <c r="G22" s="21">
        <v>0</v>
      </c>
      <c r="H22" s="22">
        <v>0</v>
      </c>
      <c r="I22" s="12"/>
      <c r="J22" s="12"/>
      <c r="K22" s="12"/>
      <c r="L22" s="12"/>
    </row>
    <row r="23" spans="1:12" s="13" customFormat="1" ht="15" customHeight="1" x14ac:dyDescent="0.25">
      <c r="A23" s="19" t="s">
        <v>26</v>
      </c>
      <c r="B23" s="20" t="s">
        <v>42</v>
      </c>
      <c r="C23" s="21">
        <f>'[1]7.sz. melléklet'!D34</f>
        <v>85651</v>
      </c>
      <c r="D23" s="21">
        <f>'[1]7.sz. melléklet'!E34</f>
        <v>79581</v>
      </c>
      <c r="E23" s="21">
        <f>'[1]7.sz. melléklet'!F34</f>
        <v>83669</v>
      </c>
      <c r="F23" s="21">
        <f>'[1]7.sz. melléklet'!G34</f>
        <v>104560</v>
      </c>
      <c r="G23" s="21">
        <v>35400</v>
      </c>
      <c r="H23" s="22">
        <v>35400</v>
      </c>
      <c r="I23" s="12"/>
      <c r="J23" s="12"/>
      <c r="K23" s="12"/>
      <c r="L23" s="12"/>
    </row>
    <row r="24" spans="1:12" s="13" customFormat="1" ht="15" customHeight="1" thickBot="1" x14ac:dyDescent="0.3">
      <c r="A24" s="33" t="s">
        <v>43</v>
      </c>
      <c r="B24" s="34"/>
      <c r="C24" s="25">
        <f t="shared" ref="C24:H24" si="1">SUM(C20:C23)</f>
        <v>403676</v>
      </c>
      <c r="D24" s="25">
        <f t="shared" si="1"/>
        <v>406330</v>
      </c>
      <c r="E24" s="25">
        <f t="shared" si="1"/>
        <v>422340</v>
      </c>
      <c r="F24" s="25">
        <f t="shared" si="1"/>
        <v>451550</v>
      </c>
      <c r="G24" s="25">
        <f t="shared" si="1"/>
        <v>260500</v>
      </c>
      <c r="H24" s="26">
        <f t="shared" si="1"/>
        <v>265500</v>
      </c>
      <c r="I24" s="12"/>
      <c r="J24" s="12"/>
      <c r="K24" s="12"/>
      <c r="L24" s="12"/>
    </row>
    <row r="25" spans="1:12" ht="13" thickTop="1" x14ac:dyDescent="0.25"/>
  </sheetData>
  <sheetProtection selectLockedCells="1" selectUnlockedCells="1"/>
  <mergeCells count="5">
    <mergeCell ref="A4:H4"/>
    <mergeCell ref="A9:H9"/>
    <mergeCell ref="A18:B18"/>
    <mergeCell ref="A19:H19"/>
    <mergeCell ref="A24:B24"/>
  </mergeCells>
  <pageMargins left="0.74791666666666667" right="0.74791666666666667" top="0.98402777777777772" bottom="0.98402777777777772" header="0.51180555555555551" footer="0.51180555555555551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2016-03-18T12:31:42Z</dcterms:created>
  <dcterms:modified xsi:type="dcterms:W3CDTF">2016-03-24T13:36:58Z</dcterms:modified>
</cp:coreProperties>
</file>