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T költségvetés\"/>
    </mc:Choice>
  </mc:AlternateContent>
  <bookViews>
    <workbookView xWindow="0" yWindow="0" windowWidth="28800" windowHeight="11835"/>
  </bookViews>
  <sheets>
    <sheet name="14. Forráso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E21" i="1" s="1"/>
  <c r="E20" i="1"/>
  <c r="E18" i="1"/>
  <c r="D18" i="1"/>
  <c r="E17" i="1"/>
  <c r="E16" i="1"/>
  <c r="E14" i="1"/>
  <c r="D14" i="1"/>
  <c r="E13" i="1"/>
  <c r="E11" i="1"/>
  <c r="E10" i="1"/>
  <c r="E9" i="1"/>
  <c r="E8" i="1"/>
</calcChain>
</file>

<file path=xl/sharedStrings.xml><?xml version="1.0" encoding="utf-8"?>
<sst xmlns="http://schemas.openxmlformats.org/spreadsheetml/2006/main" count="41" uniqueCount="41">
  <si>
    <t>TAPOLCA VÁROS ÖNKORMÁNYZATA                                                                                                                                                                                                                                     VAGYONKIMUTATÁS
a könyvviteli mérlegben értékkel szereplő forrásokról</t>
  </si>
  <si>
    <t>2020. év</t>
  </si>
  <si>
    <t>Adatok: ezer forintban!</t>
  </si>
  <si>
    <t>FORRÁSOK</t>
  </si>
  <si>
    <t>Sorszám</t>
  </si>
  <si>
    <t>Nyitó</t>
  </si>
  <si>
    <t>Tárgyidőszak</t>
  </si>
  <si>
    <t>Változás %-a</t>
  </si>
  <si>
    <t>A</t>
  </si>
  <si>
    <t>B</t>
  </si>
  <si>
    <t>C</t>
  </si>
  <si>
    <t>D</t>
  </si>
  <si>
    <t>E</t>
  </si>
  <si>
    <t>I. Nemzeti vagyon induláskori értéke</t>
  </si>
  <si>
    <t>01.</t>
  </si>
  <si>
    <t>II. Nemzeti vagyon változásai</t>
  </si>
  <si>
    <t>02.</t>
  </si>
  <si>
    <t>III. Egyéb eszközök induláskori értéke és változásai</t>
  </si>
  <si>
    <t>03.</t>
  </si>
  <si>
    <t>IV. Felhalmozott eredmény</t>
  </si>
  <si>
    <t>04.</t>
  </si>
  <si>
    <t>V. Eszközök értékhelyesbítésének forrása</t>
  </si>
  <si>
    <t>05.</t>
  </si>
  <si>
    <t>VI. Mérleg szerinti eredmény</t>
  </si>
  <si>
    <t>06.</t>
  </si>
  <si>
    <t>G) SAJÁT TŐKE (01+….+06)</t>
  </si>
  <si>
    <t>07.</t>
  </si>
  <si>
    <t>I. Költségvetési évben esedékes kötelezettségek</t>
  </si>
  <si>
    <t>08.</t>
  </si>
  <si>
    <t>II. Költségvetési évet követően esedékes kötelezettségek</t>
  </si>
  <si>
    <t>09.</t>
  </si>
  <si>
    <t>III. Kötelezettség jellegű sajátos elszámolások</t>
  </si>
  <si>
    <t>10.</t>
  </si>
  <si>
    <t>H) KÖTELEZETTSÉGEK (08+09+10)</t>
  </si>
  <si>
    <t>11.</t>
  </si>
  <si>
    <t>I) KINCSTÁRI SZÁMLAVEZETÉSSEL KAPCSOLATOS ELSZÁMOLÁSOK</t>
  </si>
  <si>
    <t>12.</t>
  </si>
  <si>
    <t>J) PASSZÍV IDŐBELI ELHATÁROLÁSOK</t>
  </si>
  <si>
    <t>13.</t>
  </si>
  <si>
    <t>FORRÁSOK ÖSSZESEN  (07+11+12+13)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</si>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</sst>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"/>
    <numFmt numFmtId="165" formatCode="#,###\ _F_t;\-#,###\ _F_t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14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 CE"/>
      <family val="1"/>
      <charset val="238"/>
    </font>
    <font>
      <b/>
      <sz val="8"/>
      <name val="Times New Roman CE"/>
      <charset val="238"/>
    </font>
    <font>
      <sz val="9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" fillId="0" borderId="0" xfId="1" applyAlignment="1">
      <alignment vertical="center" wrapText="1"/>
    </xf>
    <xf numFmtId="0" fontId="5" fillId="0" borderId="1" xfId="1" applyFont="1" applyBorder="1" applyAlignment="1">
      <alignment horizontal="right" vertical="center"/>
    </xf>
    <xf numFmtId="0" fontId="4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textRotation="90"/>
    </xf>
    <xf numFmtId="0" fontId="5" fillId="2" borderId="3" xfId="1" applyFont="1" applyFill="1" applyBorder="1" applyAlignment="1">
      <alignment horizontal="center" vertical="center" textRotation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0" fillId="0" borderId="0" xfId="1" applyNumberFormat="1" applyFont="1" applyAlignment="1">
      <alignment horizontal="center" vertical="center"/>
    </xf>
    <xf numFmtId="0" fontId="8" fillId="0" borderId="9" xfId="2" applyFont="1" applyBorder="1" applyAlignment="1">
      <alignment vertical="center" wrapText="1"/>
    </xf>
    <xf numFmtId="164" fontId="9" fillId="0" borderId="10" xfId="1" applyNumberFormat="1" applyFont="1" applyBorder="1" applyAlignment="1">
      <alignment horizontal="center" vertical="center"/>
    </xf>
    <xf numFmtId="165" fontId="9" fillId="0" borderId="10" xfId="1" applyNumberFormat="1" applyFont="1" applyBorder="1" applyAlignment="1" applyProtection="1">
      <alignment vertical="center"/>
      <protection locked="0"/>
    </xf>
    <xf numFmtId="10" fontId="9" fillId="0" borderId="11" xfId="1" applyNumberFormat="1" applyFont="1" applyBorder="1" applyAlignment="1" applyProtection="1">
      <alignment vertical="center"/>
      <protection locked="0"/>
    </xf>
    <xf numFmtId="164" fontId="9" fillId="0" borderId="12" xfId="1" applyNumberFormat="1" applyFont="1" applyBorder="1" applyAlignment="1">
      <alignment horizontal="center" vertical="center"/>
    </xf>
    <xf numFmtId="10" fontId="9" fillId="0" borderId="13" xfId="1" applyNumberFormat="1" applyFont="1" applyBorder="1" applyAlignment="1" applyProtection="1">
      <alignment vertical="center"/>
      <protection locked="0"/>
    </xf>
    <xf numFmtId="10" fontId="6" fillId="0" borderId="13" xfId="1" applyNumberFormat="1" applyFont="1" applyBorder="1" applyAlignment="1" applyProtection="1">
      <alignment vertical="center"/>
      <protection locked="0"/>
    </xf>
    <xf numFmtId="165" fontId="6" fillId="0" borderId="12" xfId="1" applyNumberFormat="1" applyFont="1" applyBorder="1" applyAlignment="1">
      <alignment vertical="center"/>
    </xf>
    <xf numFmtId="165" fontId="6" fillId="0" borderId="12" xfId="1" applyNumberFormat="1" applyFont="1" applyBorder="1" applyAlignment="1" applyProtection="1">
      <alignment vertical="center"/>
      <protection locked="0"/>
    </xf>
    <xf numFmtId="165" fontId="9" fillId="0" borderId="12" xfId="1" applyNumberFormat="1" applyFont="1" applyBorder="1" applyAlignment="1" applyProtection="1">
      <alignment vertical="center"/>
      <protection locked="0"/>
    </xf>
    <xf numFmtId="0" fontId="0" fillId="0" borderId="0" xfId="1" applyFont="1" applyAlignment="1">
      <alignment vertical="center"/>
    </xf>
    <xf numFmtId="165" fontId="10" fillId="0" borderId="12" xfId="1" applyNumberFormat="1" applyFont="1" applyBorder="1" applyAlignment="1" applyProtection="1">
      <alignment vertical="center"/>
      <protection locked="0"/>
    </xf>
    <xf numFmtId="0" fontId="6" fillId="0" borderId="5" xfId="1" applyFont="1" applyBorder="1" applyAlignment="1">
      <alignment horizontal="left" vertical="center" wrapText="1"/>
    </xf>
    <xf numFmtId="164" fontId="9" fillId="0" borderId="6" xfId="1" applyNumberFormat="1" applyFont="1" applyBorder="1" applyAlignment="1">
      <alignment horizontal="center" vertical="center"/>
    </xf>
    <xf numFmtId="165" fontId="6" fillId="0" borderId="6" xfId="1" applyNumberFormat="1" applyFont="1" applyBorder="1" applyAlignment="1">
      <alignment vertical="center"/>
    </xf>
    <xf numFmtId="10" fontId="6" fillId="0" borderId="8" xfId="1" applyNumberFormat="1" applyFont="1" applyBorder="1" applyAlignment="1" applyProtection="1">
      <alignment vertical="center"/>
      <protection locked="0"/>
    </xf>
    <xf numFmtId="0" fontId="11" fillId="0" borderId="0" xfId="1" applyFont="1" applyAlignment="1">
      <alignment horizontal="center" vertical="center"/>
    </xf>
  </cellXfs>
  <cellStyles count="3">
    <cellStyle name="Normál" xfId="0" builtinId="0"/>
    <cellStyle name="Normál_VAGYONK" xfId="1"/>
    <cellStyle name="Normál_VAGYONKIM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sqref="A1:XFD1048576"/>
    </sheetView>
  </sheetViews>
  <sheetFormatPr defaultColWidth="9.28515625" defaultRowHeight="12.75" x14ac:dyDescent="0.25"/>
  <cols>
    <col min="1" max="1" width="71.140625" style="6" customWidth="1"/>
    <col min="2" max="2" width="6.140625" style="35" customWidth="1"/>
    <col min="3" max="3" width="12.140625" style="35" customWidth="1"/>
    <col min="4" max="5" width="12.140625" style="3" customWidth="1"/>
    <col min="6" max="16384" width="9.28515625" style="3"/>
  </cols>
  <sheetData>
    <row r="1" spans="1:5" ht="18.75" x14ac:dyDescent="0.25">
      <c r="A1" s="1" t="s">
        <v>0</v>
      </c>
      <c r="B1" s="1"/>
      <c r="C1" s="1"/>
      <c r="D1" s="1"/>
      <c r="E1" s="2"/>
    </row>
    <row r="2" spans="1:5" ht="15.75" x14ac:dyDescent="0.25">
      <c r="A2" s="4" t="s">
        <v>1</v>
      </c>
      <c r="B2" s="4"/>
      <c r="C2" s="4"/>
      <c r="D2" s="4"/>
      <c r="E2" s="5"/>
    </row>
    <row r="4" spans="1:5" ht="13.5" thickBot="1" x14ac:dyDescent="0.3">
      <c r="B4" s="7" t="s">
        <v>2</v>
      </c>
      <c r="C4" s="7"/>
      <c r="D4" s="7"/>
      <c r="E4" s="7"/>
    </row>
    <row r="5" spans="1:5" s="13" customFormat="1" ht="13.5" thickBot="1" x14ac:dyDescent="0.3">
      <c r="A5" s="8" t="s">
        <v>3</v>
      </c>
      <c r="B5" s="9" t="s">
        <v>4</v>
      </c>
      <c r="C5" s="10" t="s">
        <v>5</v>
      </c>
      <c r="D5" s="11" t="s">
        <v>6</v>
      </c>
      <c r="E5" s="12" t="s">
        <v>7</v>
      </c>
    </row>
    <row r="6" spans="1:5" s="13" customFormat="1" x14ac:dyDescent="0.25">
      <c r="A6" s="8"/>
      <c r="B6" s="9"/>
      <c r="C6" s="10"/>
      <c r="D6" s="11"/>
      <c r="E6" s="12"/>
    </row>
    <row r="7" spans="1:5" s="18" customFormat="1" ht="15.75" thickBot="1" x14ac:dyDescent="0.3">
      <c r="A7" s="14" t="s">
        <v>8</v>
      </c>
      <c r="B7" s="15" t="s">
        <v>9</v>
      </c>
      <c r="C7" s="16" t="s">
        <v>10</v>
      </c>
      <c r="D7" s="15" t="s">
        <v>11</v>
      </c>
      <c r="E7" s="17" t="s">
        <v>12</v>
      </c>
    </row>
    <row r="8" spans="1:5" x14ac:dyDescent="0.25">
      <c r="A8" s="19" t="s">
        <v>13</v>
      </c>
      <c r="B8" s="20" t="s">
        <v>14</v>
      </c>
      <c r="C8" s="21">
        <v>13475821</v>
      </c>
      <c r="D8" s="21">
        <v>13475821</v>
      </c>
      <c r="E8" s="22">
        <f>(D8/C8)</f>
        <v>1</v>
      </c>
    </row>
    <row r="9" spans="1:5" x14ac:dyDescent="0.25">
      <c r="A9" s="19" t="s">
        <v>15</v>
      </c>
      <c r="B9" s="23" t="s">
        <v>16</v>
      </c>
      <c r="C9" s="21">
        <v>-1929</v>
      </c>
      <c r="D9" s="21">
        <v>-1929</v>
      </c>
      <c r="E9" s="24">
        <f>(D9/C9)</f>
        <v>1</v>
      </c>
    </row>
    <row r="10" spans="1:5" x14ac:dyDescent="0.25">
      <c r="A10" s="19" t="s">
        <v>17</v>
      </c>
      <c r="B10" s="23" t="s">
        <v>18</v>
      </c>
      <c r="C10" s="21">
        <v>912648</v>
      </c>
      <c r="D10" s="21">
        <v>912648</v>
      </c>
      <c r="E10" s="24">
        <f>(D10/C10)</f>
        <v>1</v>
      </c>
    </row>
    <row r="11" spans="1:5" x14ac:dyDescent="0.25">
      <c r="A11" s="19" t="s">
        <v>19</v>
      </c>
      <c r="B11" s="23" t="s">
        <v>20</v>
      </c>
      <c r="C11" s="21">
        <v>21889</v>
      </c>
      <c r="D11" s="21">
        <v>382728</v>
      </c>
      <c r="E11" s="24">
        <f>(D11/C11)</f>
        <v>17.484946776919916</v>
      </c>
    </row>
    <row r="12" spans="1:5" x14ac:dyDescent="0.25">
      <c r="A12" s="19" t="s">
        <v>21</v>
      </c>
      <c r="B12" s="23" t="s">
        <v>22</v>
      </c>
      <c r="C12" s="21"/>
      <c r="D12" s="21"/>
      <c r="E12" s="25"/>
    </row>
    <row r="13" spans="1:5" x14ac:dyDescent="0.25">
      <c r="A13" s="19" t="s">
        <v>23</v>
      </c>
      <c r="B13" s="23" t="s">
        <v>24</v>
      </c>
      <c r="C13" s="21">
        <v>360839</v>
      </c>
      <c r="D13" s="21">
        <v>298389</v>
      </c>
      <c r="E13" s="24">
        <f t="shared" ref="E13:E18" si="0">(D13/C13)</f>
        <v>0.82693112440728411</v>
      </c>
    </row>
    <row r="14" spans="1:5" x14ac:dyDescent="0.25">
      <c r="A14" s="19" t="s">
        <v>25</v>
      </c>
      <c r="B14" s="23" t="s">
        <v>26</v>
      </c>
      <c r="C14" s="26">
        <v>14769268</v>
      </c>
      <c r="D14" s="26">
        <f>+D8+D9+D10+D11+D12+D13</f>
        <v>15067657</v>
      </c>
      <c r="E14" s="25">
        <f t="shared" si="0"/>
        <v>1.020203370945669</v>
      </c>
    </row>
    <row r="15" spans="1:5" x14ac:dyDescent="0.25">
      <c r="A15" s="19" t="s">
        <v>27</v>
      </c>
      <c r="B15" s="23" t="s">
        <v>28</v>
      </c>
      <c r="C15" s="27">
        <v>3667</v>
      </c>
      <c r="D15" s="27">
        <v>2000</v>
      </c>
      <c r="E15" s="25"/>
    </row>
    <row r="16" spans="1:5" x14ac:dyDescent="0.25">
      <c r="A16" s="19" t="s">
        <v>29</v>
      </c>
      <c r="B16" s="23" t="s">
        <v>30</v>
      </c>
      <c r="C16" s="27">
        <v>44539</v>
      </c>
      <c r="D16" s="27">
        <v>59472</v>
      </c>
      <c r="E16" s="25">
        <f t="shared" si="0"/>
        <v>1.335279193515795</v>
      </c>
    </row>
    <row r="17" spans="1:5" x14ac:dyDescent="0.25">
      <c r="A17" s="19" t="s">
        <v>31</v>
      </c>
      <c r="B17" s="23" t="s">
        <v>32</v>
      </c>
      <c r="C17" s="27">
        <v>37469</v>
      </c>
      <c r="D17" s="27">
        <v>31565</v>
      </c>
      <c r="E17" s="25">
        <f t="shared" si="0"/>
        <v>0.84242974191998721</v>
      </c>
    </row>
    <row r="18" spans="1:5" x14ac:dyDescent="0.25">
      <c r="A18" s="19" t="s">
        <v>33</v>
      </c>
      <c r="B18" s="23" t="s">
        <v>34</v>
      </c>
      <c r="C18" s="26">
        <v>85675</v>
      </c>
      <c r="D18" s="26">
        <f>SUM(D15:D17)</f>
        <v>93037</v>
      </c>
      <c r="E18" s="25">
        <f t="shared" si="0"/>
        <v>1.0859293843011379</v>
      </c>
    </row>
    <row r="19" spans="1:5" s="29" customFormat="1" ht="15" x14ac:dyDescent="0.25">
      <c r="A19" s="19" t="s">
        <v>35</v>
      </c>
      <c r="B19" s="23" t="s">
        <v>36</v>
      </c>
      <c r="C19" s="28"/>
      <c r="D19" s="28"/>
      <c r="E19" s="25"/>
    </row>
    <row r="20" spans="1:5" x14ac:dyDescent="0.25">
      <c r="A20" s="19" t="s">
        <v>37</v>
      </c>
      <c r="B20" s="23" t="s">
        <v>38</v>
      </c>
      <c r="C20" s="30">
        <v>374087</v>
      </c>
      <c r="D20" s="30">
        <v>386923</v>
      </c>
      <c r="E20" s="24">
        <f>(D20/C20)</f>
        <v>1.0343128737432736</v>
      </c>
    </row>
    <row r="21" spans="1:5" ht="13.5" thickBot="1" x14ac:dyDescent="0.3">
      <c r="A21" s="31" t="s">
        <v>39</v>
      </c>
      <c r="B21" s="32" t="s">
        <v>40</v>
      </c>
      <c r="C21" s="33">
        <v>15229030</v>
      </c>
      <c r="D21" s="33">
        <f>+D14+D18+D19+D20</f>
        <v>15547617</v>
      </c>
      <c r="E21" s="34">
        <f>(D21/C21)</f>
        <v>1.020919717145478</v>
      </c>
    </row>
  </sheetData>
  <mergeCells count="8">
    <mergeCell ref="A1:D1"/>
    <mergeCell ref="A2:D2"/>
    <mergeCell ref="B4:E4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 Források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2021-05-27T14:21:20Z</dcterms:created>
  <dcterms:modified xsi:type="dcterms:W3CDTF">2021-05-27T14:21:43Z</dcterms:modified>
</cp:coreProperties>
</file>