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20730" windowHeight="9240"/>
  </bookViews>
  <sheets>
    <sheet name="Munka2" sheetId="2" r:id="rId1"/>
    <sheet name="Munka3" sheetId="3" r:id="rId2"/>
  </sheets>
  <calcPr calcId="125725"/>
</workbook>
</file>

<file path=xl/calcChain.xml><?xml version="1.0" encoding="utf-8"?>
<calcChain xmlns="http://schemas.openxmlformats.org/spreadsheetml/2006/main">
  <c r="J57" i="2"/>
  <c r="K57"/>
  <c r="J55"/>
  <c r="K55"/>
  <c r="I47"/>
  <c r="J47"/>
  <c r="K47"/>
  <c r="D47"/>
  <c r="E47"/>
  <c r="F47"/>
  <c r="G47"/>
  <c r="H47"/>
  <c r="L47"/>
  <c r="M47"/>
  <c r="N47"/>
  <c r="C47"/>
  <c r="G55"/>
  <c r="G57" s="1"/>
  <c r="M55"/>
  <c r="M57" s="1"/>
  <c r="C55" l="1"/>
  <c r="C57" s="1"/>
  <c r="D55"/>
  <c r="D57" s="1"/>
  <c r="E55"/>
  <c r="E57" s="1"/>
  <c r="F55"/>
  <c r="F57" s="1"/>
  <c r="H55"/>
  <c r="H57" s="1"/>
  <c r="I55"/>
  <c r="I57" s="1"/>
  <c r="L55"/>
  <c r="L57" s="1"/>
  <c r="N55"/>
  <c r="N57" s="1"/>
</calcChain>
</file>

<file path=xl/sharedStrings.xml><?xml version="1.0" encoding="utf-8"?>
<sst xmlns="http://schemas.openxmlformats.org/spreadsheetml/2006/main" count="81" uniqueCount="75">
  <si>
    <t>Sor-szám</t>
  </si>
  <si>
    <t>Megnevezés</t>
  </si>
  <si>
    <t>Dologi kiadások</t>
  </si>
  <si>
    <t>Veszprém Megyei Önkormányzat</t>
  </si>
  <si>
    <t>Összeg</t>
  </si>
  <si>
    <t>Ebből:</t>
  </si>
  <si>
    <t>Személyi juttatások</t>
  </si>
  <si>
    <t>Céltartalék</t>
  </si>
  <si>
    <t>Összesen:</t>
  </si>
  <si>
    <t>Mindösszesen</t>
  </si>
  <si>
    <t>Veszprém Megyei Önkormányzati Hivatal</t>
  </si>
  <si>
    <t>A</t>
  </si>
  <si>
    <t>B</t>
  </si>
  <si>
    <t>C</t>
  </si>
  <si>
    <t>D</t>
  </si>
  <si>
    <t>E</t>
  </si>
  <si>
    <t>F</t>
  </si>
  <si>
    <t>I.</t>
  </si>
  <si>
    <t>II.</t>
  </si>
  <si>
    <t>III.</t>
  </si>
  <si>
    <t>Beruházások</t>
  </si>
  <si>
    <t>H</t>
  </si>
  <si>
    <t>I</t>
  </si>
  <si>
    <t>J</t>
  </si>
  <si>
    <t>Általános tartalék</t>
  </si>
  <si>
    <t>Munkaadókat terhelő kiadások és szociális hozzájárulási adó</t>
  </si>
  <si>
    <t>Egyéb működési célú támogatások állam-háztartáson kívülre</t>
  </si>
  <si>
    <t>Államház- tartáson belüli megelőleg- ezések visszafizetése</t>
  </si>
  <si>
    <t>Föld Napja</t>
  </si>
  <si>
    <t>G</t>
  </si>
  <si>
    <t>Idegenforgalmi értékek felkutatása, bemutatása, propagálása belföldön és külföldön</t>
  </si>
  <si>
    <t>adatok forintban</t>
  </si>
  <si>
    <t>Reprezentáció (közgyűlés, ünnepi közgyűlés)</t>
  </si>
  <si>
    <t>Veszprémi kézilabda csapat támogatása</t>
  </si>
  <si>
    <t>Megyefutás megrendezése</t>
  </si>
  <si>
    <t>K</t>
  </si>
  <si>
    <t>Központi, irányító szervi támogatás</t>
  </si>
  <si>
    <t>L</t>
  </si>
  <si>
    <t>Egyéb működési célú támogatások állam-háztartáson belülre</t>
  </si>
  <si>
    <t>TOP-5.1.1-15-VE1-2016-00001 kódszámú „Megyei szintű foglalkoztatási megállapodások, foglalkoztatási-gazdaságfejlesztési együttműködések” pályázat</t>
  </si>
  <si>
    <t>KEHOP-1.2.0-15-2016-00016 kódszámú "Veszprém megye klímastratégiája" pályázat</t>
  </si>
  <si>
    <t>2016. október 2-i Népszavazás kiadásai</t>
  </si>
  <si>
    <t>"Magyar kultúra értékei" HUNG-2016-4224 pályázat lebonyolításának kiadásai</t>
  </si>
  <si>
    <t>Képviselők tiszteletdíja,  költségtérítése és munkaadókat terhelő járulékok</t>
  </si>
  <si>
    <t xml:space="preserve">Eseti megbízások, külső szakértők </t>
  </si>
  <si>
    <t>Képviselők egyéb juttatásai</t>
  </si>
  <si>
    <t>Önkormányzati tevékenységgel kapcsolatos egyéb kiadások</t>
  </si>
  <si>
    <t>Veszprém Megyei Sportgála</t>
  </si>
  <si>
    <t>Köztársaság Kupa</t>
  </si>
  <si>
    <t>Tagdíjak:</t>
  </si>
  <si>
    <t>2017. évi cégautóadó</t>
  </si>
  <si>
    <t>2017. évi "0"-dik havi nettó finanszírozás december havi kiutalásának visszafizetése</t>
  </si>
  <si>
    <t>Kitüntetések adományozása</t>
  </si>
  <si>
    <t>Hazai decentralizált pályázatok kezelésével kapcsolatosan nyújtott támogatás könyvvizsgálói szakértői díja</t>
  </si>
  <si>
    <t xml:space="preserve">Közbeszerzési Hatóság Közbeszerzési Döntőbizottsága által hozott D.992/13/2016. számú határozat szerinti bírság és igazgatási szolgáltatási díj
</t>
  </si>
  <si>
    <t>Megyei önkormányzatok 2016. évi rendkívüli támogatása szerint megvalósuló feladatok a 47/2016. (VI.30.) MÖK határozat alapján (1 051 920 Ft beruházásként az 5. melléklet részletezésében kerül bemutatásra)</t>
  </si>
  <si>
    <t xml:space="preserve">Tiszta Virágos Veszprém Megyéért pályázat </t>
  </si>
  <si>
    <t>Veszprém a Kereszténységért Alapítvány támogatása / Dr. Horváth Balázs emlékére dombormű elhelyezése</t>
  </si>
  <si>
    <t>Megyei önkormányzatok 2016. évi rendkívüli támogatása terhére</t>
  </si>
  <si>
    <t>Telefonközpont díjszámláló rendszerkörnyezet kialakítása</t>
  </si>
  <si>
    <t>Elnöki iroda bútor beszerzés</t>
  </si>
  <si>
    <t>Irodai szék beszerzés</t>
  </si>
  <si>
    <t>Veszprém Megyei Önkormányzati Hivatal dolgozóinak telefon beszerzés</t>
  </si>
  <si>
    <t>-Balaton Fejlesztési Tanács</t>
  </si>
  <si>
    <t>-Balatoni Szövetség</t>
  </si>
  <si>
    <t>-Megyei Önkormányzatok Országos Szövetsége</t>
  </si>
  <si>
    <t>-Veszprém Megye Érdemrendje kitüntetés adományozása</t>
  </si>
  <si>
    <t>-Pro Comitatu</t>
  </si>
  <si>
    <t>Egyéb szolgáltatások</t>
  </si>
  <si>
    <t>A Veszprém Megyei Önkormányzat 2016. évi költségvetési maradványát terhelő kötelezettségek</t>
  </si>
  <si>
    <t>-Dr. Komjáthy László Díj</t>
  </si>
  <si>
    <t xml:space="preserve">-Osztrák-Magyar Corvinus Kör </t>
  </si>
  <si>
    <t>Egyéb felhalmozási célú támogatások állam-háztartáson kívülre</t>
  </si>
  <si>
    <t>M</t>
  </si>
  <si>
    <t>7. melléklet a 4/2017. (V.25.) önkormányzati rendelethez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</si>
</sst>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\ _F_t_-;\-* #,##0\ _F_t_-;_-* \-??\ _F_t_-;_-@_-"/>
  </numFmts>
  <fonts count="30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-Roman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-Bold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43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62">
    <xf numFmtId="0" fontId="0" fillId="0" borderId="0" xfId="0"/>
    <xf numFmtId="0" fontId="23" fillId="0" borderId="0" xfId="0" applyFont="1" applyBorder="1"/>
    <xf numFmtId="0" fontId="23" fillId="0" borderId="0" xfId="0" applyFont="1"/>
    <xf numFmtId="0" fontId="23" fillId="0" borderId="0" xfId="0" applyFont="1" applyBorder="1" applyAlignment="1">
      <alignment horizontal="right"/>
    </xf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164" fontId="23" fillId="0" borderId="0" xfId="26" applyNumberFormat="1" applyFont="1" applyBorder="1" applyAlignment="1">
      <alignment horizontal="left"/>
    </xf>
    <xf numFmtId="0" fontId="19" fillId="0" borderId="0" xfId="0" applyFont="1" applyFill="1" applyBorder="1" applyAlignment="1">
      <alignment vertical="top"/>
    </xf>
    <xf numFmtId="0" fontId="23" fillId="0" borderId="0" xfId="0" applyFont="1" applyBorder="1" applyAlignment="1">
      <alignment horizontal="center" vertical="top"/>
    </xf>
    <xf numFmtId="164" fontId="23" fillId="0" borderId="0" xfId="26" applyNumberFormat="1" applyFont="1" applyBorder="1" applyAlignment="1">
      <alignment horizontal="left" vertical="top"/>
    </xf>
    <xf numFmtId="0" fontId="24" fillId="0" borderId="0" xfId="0" applyFont="1"/>
    <xf numFmtId="0" fontId="25" fillId="0" borderId="0" xfId="0" applyFont="1" applyBorder="1"/>
    <xf numFmtId="0" fontId="25" fillId="0" borderId="0" xfId="0" applyFont="1"/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164" fontId="23" fillId="0" borderId="0" xfId="26" applyNumberFormat="1" applyFont="1" applyFill="1" applyBorder="1" applyAlignment="1">
      <alignment horizontal="left" vertical="top"/>
    </xf>
    <xf numFmtId="0" fontId="24" fillId="0" borderId="10" xfId="0" applyFont="1" applyBorder="1" applyAlignment="1">
      <alignment horizontal="center" vertical="center" wrapText="1"/>
    </xf>
    <xf numFmtId="0" fontId="23" fillId="0" borderId="0" xfId="0" applyFont="1" applyFill="1" applyBorder="1"/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vertical="top"/>
    </xf>
    <xf numFmtId="0" fontId="24" fillId="0" borderId="0" xfId="0" applyFont="1" applyBorder="1" applyAlignment="1">
      <alignment vertical="top"/>
    </xf>
    <xf numFmtId="0" fontId="25" fillId="0" borderId="0" xfId="0" applyFont="1" applyBorder="1" applyAlignment="1">
      <alignment horizontal="center" vertical="top"/>
    </xf>
    <xf numFmtId="164" fontId="25" fillId="0" borderId="0" xfId="26" applyNumberFormat="1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5" fillId="0" borderId="0" xfId="0" applyFont="1" applyAlignment="1">
      <alignment vertical="top"/>
    </xf>
    <xf numFmtId="0" fontId="23" fillId="0" borderId="0" xfId="0" applyFont="1" applyAlignment="1">
      <alignment vertical="top"/>
    </xf>
    <xf numFmtId="0" fontId="24" fillId="0" borderId="0" xfId="0" applyFont="1" applyBorder="1" applyAlignment="1">
      <alignment horizontal="center" vertical="top"/>
    </xf>
    <xf numFmtId="0" fontId="24" fillId="0" borderId="0" xfId="0" applyFont="1" applyAlignment="1">
      <alignment vertical="top"/>
    </xf>
    <xf numFmtId="164" fontId="24" fillId="0" borderId="0" xfId="26" applyNumberFormat="1" applyFont="1" applyBorder="1" applyAlignment="1">
      <alignment horizontal="left" vertical="top"/>
    </xf>
    <xf numFmtId="0" fontId="24" fillId="0" borderId="10" xfId="0" applyFont="1" applyBorder="1" applyAlignment="1">
      <alignment horizontal="center" vertical="center" wrapText="1"/>
    </xf>
    <xf numFmtId="0" fontId="26" fillId="0" borderId="0" xfId="0" applyFont="1" applyFill="1" applyBorder="1"/>
    <xf numFmtId="0" fontId="27" fillId="0" borderId="0" xfId="0" applyFont="1"/>
    <xf numFmtId="0" fontId="24" fillId="0" borderId="10" xfId="0" applyFont="1" applyBorder="1" applyAlignment="1">
      <alignment horizontal="center" vertical="center" wrapText="1"/>
    </xf>
    <xf numFmtId="0" fontId="19" fillId="0" borderId="0" xfId="0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164" fontId="19" fillId="0" borderId="0" xfId="26" applyNumberFormat="1" applyFont="1" applyFill="1" applyBorder="1" applyAlignment="1"/>
    <xf numFmtId="0" fontId="23" fillId="0" borderId="0" xfId="0" applyFont="1" applyFill="1" applyAlignment="1">
      <alignment vertical="top"/>
    </xf>
    <xf numFmtId="164" fontId="19" fillId="0" borderId="0" xfId="26" applyNumberFormat="1" applyFont="1" applyFill="1" applyAlignment="1">
      <alignment vertical="top"/>
    </xf>
    <xf numFmtId="0" fontId="27" fillId="0" borderId="0" xfId="0" applyNumberFormat="1" applyFont="1" applyAlignment="1">
      <alignment wrapText="1"/>
    </xf>
    <xf numFmtId="0" fontId="27" fillId="0" borderId="0" xfId="0" applyNumberFormat="1" applyFont="1" applyFill="1" applyAlignment="1">
      <alignment wrapText="1"/>
    </xf>
    <xf numFmtId="0" fontId="19" fillId="0" borderId="0" xfId="0" applyFont="1"/>
    <xf numFmtId="164" fontId="28" fillId="0" borderId="0" xfId="26" applyNumberFormat="1" applyFont="1" applyFill="1" applyAlignment="1">
      <alignment vertical="top"/>
    </xf>
    <xf numFmtId="165" fontId="19" fillId="0" borderId="0" xfId="26" applyNumberFormat="1" applyFont="1" applyFill="1" applyBorder="1" applyAlignment="1" applyProtection="1">
      <alignment vertical="top"/>
    </xf>
    <xf numFmtId="165" fontId="29" fillId="0" borderId="0" xfId="26" applyNumberFormat="1" applyFont="1" applyFill="1" applyBorder="1" applyAlignment="1" applyProtection="1">
      <alignment vertical="top"/>
    </xf>
    <xf numFmtId="0" fontId="21" fillId="0" borderId="0" xfId="0" quotePrefix="1" applyFont="1" applyAlignment="1">
      <alignment vertical="top" wrapText="1"/>
    </xf>
    <xf numFmtId="0" fontId="21" fillId="0" borderId="0" xfId="0" quotePrefix="1" applyFont="1" applyFill="1" applyAlignment="1">
      <alignment vertical="top" wrapText="1"/>
    </xf>
    <xf numFmtId="0" fontId="19" fillId="0" borderId="0" xfId="0" quotePrefix="1" applyFont="1" applyFill="1" applyAlignment="1">
      <alignment vertical="top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</cellXfs>
  <cellStyles count="43">
    <cellStyle name="20% - 1. jelölőszín 2" xfId="1"/>
    <cellStyle name="20% - 2. jelölőszín 2" xfId="2"/>
    <cellStyle name="20% - 3. jelölőszín 2" xfId="3"/>
    <cellStyle name="20% - 4. jelölőszín 2" xfId="4"/>
    <cellStyle name="20% - 5. jelölőszín 2" xfId="5"/>
    <cellStyle name="20% - 6. jelölőszín 2" xfId="6"/>
    <cellStyle name="40% - 1. jelölőszín 2" xfId="7"/>
    <cellStyle name="40% - 2. jelölőszín 2" xfId="8"/>
    <cellStyle name="40% - 3. jelölőszín 2" xfId="9"/>
    <cellStyle name="40% - 4. jelölőszín 2" xfId="10"/>
    <cellStyle name="40% - 5. jelölőszín 2" xfId="11"/>
    <cellStyle name="40% - 6. jelölőszín 2" xfId="12"/>
    <cellStyle name="60% - 1. jelölőszín 2" xfId="13"/>
    <cellStyle name="60% - 2. jelölőszín 2" xfId="14"/>
    <cellStyle name="60% - 3. jelölőszín 2" xfId="15"/>
    <cellStyle name="60% - 4. jelölőszín 2" xfId="16"/>
    <cellStyle name="60% - 5. jelölőszín 2" xfId="17"/>
    <cellStyle name="60% - 6. jelölőszín 2" xfId="18"/>
    <cellStyle name="Bevitel 2" xfId="19"/>
    <cellStyle name="Cím 2" xfId="20"/>
    <cellStyle name="Címsor 1 2" xfId="21"/>
    <cellStyle name="Címsor 2 2" xfId="22"/>
    <cellStyle name="Címsor 3 2" xfId="23"/>
    <cellStyle name="Címsor 4 2" xfId="24"/>
    <cellStyle name="Ellenőrzőcella 2" xfId="25"/>
    <cellStyle name="Ezres" xfId="26" builtinId="3"/>
    <cellStyle name="Figyelmeztetés 2" xfId="27"/>
    <cellStyle name="Hivatkozott cella 2" xfId="28"/>
    <cellStyle name="Jegyzet 2" xfId="29"/>
    <cellStyle name="Jelölőszín (1) 2" xfId="30"/>
    <cellStyle name="Jelölőszín (2) 2" xfId="31"/>
    <cellStyle name="Jelölőszín (3) 2" xfId="32"/>
    <cellStyle name="Jelölőszín (4) 2" xfId="33"/>
    <cellStyle name="Jelölőszín (5) 2" xfId="34"/>
    <cellStyle name="Jelölőszín (6) 2" xfId="35"/>
    <cellStyle name="Jó 2" xfId="36"/>
    <cellStyle name="Kimenet 2" xfId="37"/>
    <cellStyle name="Magyarázó szöveg 2" xfId="38"/>
    <cellStyle name="Normál" xfId="0" builtinId="0"/>
    <cellStyle name="Összesen 2" xfId="39"/>
    <cellStyle name="Rossz 2" xfId="40"/>
    <cellStyle name="Semleges 2" xfId="41"/>
    <cellStyle name="Számítás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2"/>
  <sheetViews>
    <sheetView tabSelected="1" zoomScaleNormal="100" workbookViewId="0"/>
  </sheetViews>
  <sheetFormatPr defaultRowHeight="15.75"/>
  <cols>
    <col min="1" max="1" width="5.85546875" style="2" customWidth="1"/>
    <col min="2" max="2" width="92.5703125" style="2" customWidth="1"/>
    <col min="3" max="3" width="17.5703125" style="2" customWidth="1"/>
    <col min="4" max="5" width="16.7109375" style="2" customWidth="1"/>
    <col min="6" max="6" width="18" style="2" customWidth="1"/>
    <col min="7" max="14" width="16.7109375" style="2" customWidth="1"/>
    <col min="15" max="16384" width="9.140625" style="2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74</v>
      </c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0.75" customHeight="1">
      <c r="A3" s="61" t="s">
        <v>69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31</v>
      </c>
    </row>
    <row r="6" spans="1:14" s="4" customFormat="1">
      <c r="A6" s="59" t="s">
        <v>0</v>
      </c>
      <c r="B6" s="56" t="s">
        <v>1</v>
      </c>
      <c r="C6" s="56" t="s">
        <v>4</v>
      </c>
      <c r="D6" s="58" t="s">
        <v>5</v>
      </c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4" s="4" customFormat="1" ht="110.25">
      <c r="A7" s="60"/>
      <c r="B7" s="57"/>
      <c r="C7" s="57"/>
      <c r="D7" s="13" t="s">
        <v>6</v>
      </c>
      <c r="E7" s="20" t="s">
        <v>25</v>
      </c>
      <c r="F7" s="13" t="s">
        <v>2</v>
      </c>
      <c r="G7" s="40" t="s">
        <v>38</v>
      </c>
      <c r="H7" s="20" t="s">
        <v>26</v>
      </c>
      <c r="I7" s="14" t="s">
        <v>20</v>
      </c>
      <c r="J7" s="55" t="s">
        <v>72</v>
      </c>
      <c r="K7" s="24" t="s">
        <v>24</v>
      </c>
      <c r="L7" s="25" t="s">
        <v>7</v>
      </c>
      <c r="M7" s="37" t="s">
        <v>36</v>
      </c>
      <c r="N7" s="22" t="s">
        <v>27</v>
      </c>
    </row>
    <row r="8" spans="1:14" s="4" customFormat="1">
      <c r="A8" s="15"/>
      <c r="B8" s="16" t="s">
        <v>11</v>
      </c>
      <c r="C8" s="16" t="s">
        <v>12</v>
      </c>
      <c r="D8" s="15" t="s">
        <v>13</v>
      </c>
      <c r="E8" s="15" t="s">
        <v>14</v>
      </c>
      <c r="F8" s="15" t="s">
        <v>15</v>
      </c>
      <c r="G8" s="15" t="s">
        <v>16</v>
      </c>
      <c r="H8" s="15" t="s">
        <v>29</v>
      </c>
      <c r="I8" s="15" t="s">
        <v>21</v>
      </c>
      <c r="J8" s="15" t="s">
        <v>22</v>
      </c>
      <c r="K8" s="15" t="s">
        <v>23</v>
      </c>
      <c r="L8" s="15" t="s">
        <v>35</v>
      </c>
      <c r="M8" s="15" t="s">
        <v>37</v>
      </c>
      <c r="N8" s="15" t="s">
        <v>73</v>
      </c>
    </row>
    <row r="9" spans="1:14" s="1" customFormat="1">
      <c r="A9" s="27"/>
      <c r="B9" s="28" t="s">
        <v>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4" s="1" customFormat="1">
      <c r="A10" s="8">
        <v>1</v>
      </c>
      <c r="B10" s="7" t="s">
        <v>43</v>
      </c>
      <c r="C10" s="43">
        <v>28176960</v>
      </c>
      <c r="D10" s="9">
        <v>23520000</v>
      </c>
      <c r="E10" s="9">
        <v>4656960</v>
      </c>
      <c r="F10" s="9"/>
      <c r="G10" s="9"/>
      <c r="H10" s="9"/>
      <c r="I10" s="9"/>
      <c r="J10" s="9"/>
      <c r="K10" s="9"/>
      <c r="L10" s="9"/>
      <c r="M10" s="9"/>
      <c r="N10" s="9"/>
    </row>
    <row r="11" spans="1:14" s="1" customFormat="1">
      <c r="A11" s="8">
        <v>2</v>
      </c>
      <c r="B11" s="7" t="s">
        <v>44</v>
      </c>
      <c r="C11" s="43">
        <v>4508400</v>
      </c>
      <c r="D11" s="19"/>
      <c r="E11" s="19"/>
      <c r="F11" s="9">
        <v>4508400</v>
      </c>
      <c r="G11" s="9"/>
      <c r="H11" s="9"/>
      <c r="I11" s="9"/>
      <c r="J11" s="9"/>
      <c r="K11" s="9"/>
      <c r="L11" s="9"/>
      <c r="M11" s="9"/>
      <c r="N11" s="9"/>
    </row>
    <row r="12" spans="1:14" s="1" customFormat="1">
      <c r="A12" s="8">
        <v>3</v>
      </c>
      <c r="B12" s="7" t="s">
        <v>45</v>
      </c>
      <c r="C12" s="43">
        <v>50000</v>
      </c>
      <c r="D12" s="19"/>
      <c r="E12" s="19"/>
      <c r="F12" s="9">
        <v>50000</v>
      </c>
      <c r="G12" s="9"/>
      <c r="H12" s="9"/>
      <c r="I12" s="9"/>
      <c r="J12" s="9"/>
      <c r="K12" s="9"/>
      <c r="L12" s="9"/>
      <c r="M12" s="9"/>
      <c r="N12" s="9"/>
    </row>
    <row r="13" spans="1:14" s="1" customFormat="1">
      <c r="A13" s="8">
        <v>4</v>
      </c>
      <c r="B13" s="38" t="s">
        <v>32</v>
      </c>
      <c r="C13" s="43">
        <v>3000000</v>
      </c>
      <c r="D13" s="19">
        <v>1700000</v>
      </c>
      <c r="E13" s="19">
        <v>800000</v>
      </c>
      <c r="F13" s="9">
        <v>500000</v>
      </c>
      <c r="G13" s="9"/>
      <c r="H13" s="9"/>
      <c r="I13" s="9"/>
      <c r="J13" s="9"/>
      <c r="K13" s="9"/>
      <c r="L13" s="9"/>
      <c r="M13" s="9"/>
      <c r="N13" s="9"/>
    </row>
    <row r="14" spans="1:14" s="1" customFormat="1">
      <c r="A14" s="8">
        <v>5</v>
      </c>
      <c r="B14" s="38" t="s">
        <v>46</v>
      </c>
      <c r="C14" s="43">
        <v>1000000</v>
      </c>
      <c r="D14" s="19">
        <v>300000</v>
      </c>
      <c r="E14" s="19">
        <v>100000</v>
      </c>
      <c r="F14" s="9">
        <v>600000</v>
      </c>
      <c r="G14" s="9"/>
      <c r="H14" s="9"/>
      <c r="I14" s="9"/>
      <c r="J14" s="9"/>
      <c r="K14" s="9"/>
      <c r="L14" s="9"/>
      <c r="M14" s="9"/>
      <c r="N14" s="9"/>
    </row>
    <row r="15" spans="1:14" s="1" customFormat="1">
      <c r="A15" s="8">
        <v>6</v>
      </c>
      <c r="B15" s="23" t="s">
        <v>30</v>
      </c>
      <c r="C15" s="43">
        <v>3000000</v>
      </c>
      <c r="D15" s="9">
        <v>200000</v>
      </c>
      <c r="E15" s="19">
        <v>100000</v>
      </c>
      <c r="F15" s="9">
        <v>2700000</v>
      </c>
      <c r="G15" s="9"/>
      <c r="H15" s="9"/>
      <c r="I15" s="9"/>
      <c r="J15" s="9"/>
      <c r="K15" s="9"/>
      <c r="L15" s="9"/>
      <c r="M15" s="9"/>
      <c r="N15" s="9"/>
    </row>
    <row r="16" spans="1:14" s="1" customFormat="1">
      <c r="A16" s="8">
        <v>7</v>
      </c>
      <c r="B16" s="17" t="s">
        <v>47</v>
      </c>
      <c r="C16" s="43">
        <v>500000</v>
      </c>
      <c r="D16" s="19"/>
      <c r="E16" s="19"/>
      <c r="F16" s="9">
        <v>500000</v>
      </c>
      <c r="G16" s="9"/>
      <c r="H16" s="9"/>
      <c r="I16" s="9"/>
      <c r="J16" s="9"/>
      <c r="K16" s="9"/>
      <c r="L16" s="9"/>
      <c r="M16" s="9"/>
      <c r="N16" s="9"/>
    </row>
    <row r="17" spans="1:14" s="1" customFormat="1">
      <c r="A17" s="8">
        <v>8</v>
      </c>
      <c r="B17" s="23" t="s">
        <v>48</v>
      </c>
      <c r="C17" s="43">
        <v>150000</v>
      </c>
      <c r="D17" s="19"/>
      <c r="E17" s="19"/>
      <c r="F17" s="9">
        <v>150000</v>
      </c>
      <c r="G17" s="9"/>
      <c r="H17" s="9"/>
      <c r="I17" s="9"/>
      <c r="J17" s="9"/>
      <c r="K17" s="9"/>
      <c r="L17" s="9"/>
      <c r="M17" s="9"/>
      <c r="N17" s="9"/>
    </row>
    <row r="18" spans="1:14" s="1" customFormat="1">
      <c r="A18" s="8">
        <v>9</v>
      </c>
      <c r="B18" s="23" t="s">
        <v>34</v>
      </c>
      <c r="C18" s="43">
        <v>300000</v>
      </c>
      <c r="D18" s="19"/>
      <c r="E18" s="19"/>
      <c r="F18" s="9">
        <v>300000</v>
      </c>
      <c r="G18" s="9"/>
      <c r="H18" s="9"/>
      <c r="I18" s="9"/>
      <c r="J18" s="9"/>
      <c r="K18" s="9"/>
      <c r="L18" s="9"/>
      <c r="M18" s="9"/>
      <c r="N18" s="9"/>
    </row>
    <row r="19" spans="1:14" s="1" customFormat="1">
      <c r="A19" s="8">
        <v>10</v>
      </c>
      <c r="B19" s="23" t="s">
        <v>33</v>
      </c>
      <c r="C19" s="43">
        <v>1000000</v>
      </c>
      <c r="D19" s="19"/>
      <c r="E19" s="19"/>
      <c r="F19" s="9"/>
      <c r="G19" s="9"/>
      <c r="H19" s="9">
        <v>1000000</v>
      </c>
      <c r="I19" s="9"/>
      <c r="J19" s="9"/>
      <c r="K19" s="9"/>
      <c r="L19" s="9"/>
      <c r="M19" s="9"/>
      <c r="N19" s="9"/>
    </row>
    <row r="20" spans="1:14" s="1" customFormat="1">
      <c r="A20" s="8">
        <v>11</v>
      </c>
      <c r="B20" s="17" t="s">
        <v>49</v>
      </c>
      <c r="C20" s="43"/>
      <c r="D20" s="19"/>
      <c r="E20" s="19"/>
      <c r="F20" s="9"/>
      <c r="G20" s="9"/>
      <c r="H20" s="9"/>
      <c r="I20" s="9"/>
      <c r="J20" s="9"/>
      <c r="K20" s="9"/>
      <c r="L20" s="9"/>
      <c r="M20" s="9"/>
      <c r="N20" s="9"/>
    </row>
    <row r="21" spans="1:14" s="1" customFormat="1">
      <c r="A21" s="8">
        <v>12</v>
      </c>
      <c r="B21" s="52" t="s">
        <v>63</v>
      </c>
      <c r="C21" s="43">
        <v>360000</v>
      </c>
      <c r="D21" s="19"/>
      <c r="E21" s="19"/>
      <c r="F21" s="9">
        <v>360000</v>
      </c>
      <c r="G21" s="9"/>
      <c r="H21" s="9"/>
      <c r="I21" s="9"/>
      <c r="J21" s="9"/>
      <c r="K21" s="9"/>
      <c r="L21" s="9"/>
      <c r="M21" s="9"/>
      <c r="N21" s="9"/>
    </row>
    <row r="22" spans="1:14" s="1" customFormat="1">
      <c r="A22" s="8">
        <v>13</v>
      </c>
      <c r="B22" s="52" t="s">
        <v>71</v>
      </c>
      <c r="C22" s="43">
        <v>27500</v>
      </c>
      <c r="D22" s="19"/>
      <c r="E22" s="19"/>
      <c r="F22" s="9">
        <v>27500</v>
      </c>
      <c r="G22" s="9"/>
      <c r="H22" s="9"/>
      <c r="I22" s="9"/>
      <c r="J22" s="9"/>
      <c r="K22" s="9"/>
      <c r="L22" s="9"/>
      <c r="M22" s="9"/>
      <c r="N22" s="9"/>
    </row>
    <row r="23" spans="1:14" s="1" customFormat="1">
      <c r="A23" s="8">
        <v>14</v>
      </c>
      <c r="B23" s="52" t="s">
        <v>64</v>
      </c>
      <c r="C23" s="43">
        <v>50000</v>
      </c>
      <c r="D23" s="19"/>
      <c r="E23" s="19"/>
      <c r="F23" s="9">
        <v>50000</v>
      </c>
      <c r="G23" s="9"/>
      <c r="H23" s="9"/>
      <c r="I23" s="9"/>
      <c r="J23" s="9"/>
      <c r="K23" s="9"/>
      <c r="L23" s="9"/>
      <c r="M23" s="9"/>
      <c r="N23" s="9"/>
    </row>
    <row r="24" spans="1:14" s="1" customFormat="1">
      <c r="A24" s="8">
        <v>15</v>
      </c>
      <c r="B24" s="53" t="s">
        <v>65</v>
      </c>
      <c r="C24" s="43">
        <v>857658</v>
      </c>
      <c r="D24" s="19"/>
      <c r="E24" s="19"/>
      <c r="F24" s="9">
        <v>857658</v>
      </c>
      <c r="G24" s="9"/>
      <c r="H24" s="9"/>
      <c r="I24" s="9"/>
      <c r="J24" s="9"/>
      <c r="K24" s="9"/>
      <c r="L24" s="9"/>
      <c r="M24" s="9"/>
      <c r="N24" s="9"/>
    </row>
    <row r="25" spans="1:14" s="1" customFormat="1">
      <c r="A25" s="8">
        <v>16</v>
      </c>
      <c r="B25" s="17" t="s">
        <v>50</v>
      </c>
      <c r="C25" s="43">
        <v>369600</v>
      </c>
      <c r="D25" s="19"/>
      <c r="E25" s="19"/>
      <c r="F25" s="9">
        <v>369600</v>
      </c>
      <c r="G25" s="9"/>
      <c r="H25" s="9"/>
      <c r="I25" s="9"/>
      <c r="J25" s="9"/>
      <c r="K25" s="9"/>
      <c r="L25" s="9"/>
      <c r="M25" s="9"/>
      <c r="N25" s="9"/>
    </row>
    <row r="26" spans="1:14" s="1" customFormat="1">
      <c r="A26" s="8">
        <v>17</v>
      </c>
      <c r="B26" s="18" t="s">
        <v>51</v>
      </c>
      <c r="C26" s="43">
        <v>9544000</v>
      </c>
      <c r="D26" s="19"/>
      <c r="E26" s="19"/>
      <c r="F26" s="9"/>
      <c r="G26" s="9"/>
      <c r="H26" s="9"/>
      <c r="I26" s="9"/>
      <c r="J26" s="9"/>
      <c r="K26" s="9"/>
      <c r="L26" s="9"/>
      <c r="M26" s="9"/>
      <c r="N26" s="9">
        <v>9544000</v>
      </c>
    </row>
    <row r="27" spans="1:14" s="1" customFormat="1">
      <c r="A27" s="8">
        <v>18</v>
      </c>
      <c r="B27" s="41" t="s">
        <v>52</v>
      </c>
      <c r="C27" s="9"/>
      <c r="D27" s="19"/>
      <c r="E27" s="19"/>
      <c r="F27" s="9"/>
      <c r="G27" s="9"/>
      <c r="H27" s="9"/>
      <c r="I27" s="9"/>
      <c r="J27" s="9"/>
      <c r="K27" s="9"/>
      <c r="L27" s="9"/>
      <c r="M27" s="9"/>
      <c r="N27" s="9"/>
    </row>
    <row r="28" spans="1:14" s="1" customFormat="1">
      <c r="A28" s="8">
        <v>19</v>
      </c>
      <c r="B28" s="54" t="s">
        <v>70</v>
      </c>
      <c r="C28" s="9">
        <v>100000</v>
      </c>
      <c r="D28" s="19"/>
      <c r="E28" s="19"/>
      <c r="F28" s="19"/>
      <c r="G28" s="19"/>
      <c r="H28" s="9">
        <v>100000</v>
      </c>
      <c r="I28" s="9"/>
      <c r="J28" s="9"/>
      <c r="K28" s="9"/>
      <c r="L28" s="9"/>
      <c r="M28" s="9"/>
      <c r="N28" s="9"/>
    </row>
    <row r="29" spans="1:14" s="1" customFormat="1">
      <c r="A29" s="8">
        <v>20</v>
      </c>
      <c r="B29" s="54" t="s">
        <v>66</v>
      </c>
      <c r="C29" s="9">
        <v>1000000</v>
      </c>
      <c r="D29" s="19">
        <v>480000</v>
      </c>
      <c r="E29" s="19">
        <v>105600</v>
      </c>
      <c r="F29" s="19">
        <v>414400</v>
      </c>
      <c r="G29" s="19"/>
      <c r="H29" s="9"/>
      <c r="I29" s="9"/>
      <c r="J29" s="9"/>
      <c r="K29" s="9"/>
      <c r="L29" s="9"/>
      <c r="M29" s="9"/>
      <c r="N29" s="9"/>
    </row>
    <row r="30" spans="1:14" s="1" customFormat="1">
      <c r="A30" s="8">
        <v>21</v>
      </c>
      <c r="B30" s="54" t="s">
        <v>67</v>
      </c>
      <c r="C30" s="9">
        <v>500000</v>
      </c>
      <c r="D30" s="19">
        <v>250000</v>
      </c>
      <c r="E30" s="19">
        <v>55000</v>
      </c>
      <c r="F30" s="19">
        <v>195000</v>
      </c>
      <c r="G30" s="19"/>
      <c r="H30" s="9"/>
      <c r="I30" s="9"/>
      <c r="J30" s="9"/>
      <c r="K30" s="9"/>
      <c r="L30" s="9"/>
      <c r="M30" s="9"/>
      <c r="N30" s="9"/>
    </row>
    <row r="31" spans="1:14" s="1" customFormat="1">
      <c r="A31" s="8">
        <v>22</v>
      </c>
      <c r="B31" s="44" t="s">
        <v>53</v>
      </c>
      <c r="C31" s="9">
        <v>50000</v>
      </c>
      <c r="D31" s="19"/>
      <c r="E31" s="19"/>
      <c r="F31" s="9">
        <v>50000</v>
      </c>
      <c r="G31" s="9"/>
      <c r="H31" s="9"/>
      <c r="I31" s="9"/>
      <c r="J31" s="9"/>
      <c r="K31" s="9"/>
      <c r="L31" s="9"/>
      <c r="M31" s="9"/>
      <c r="N31" s="9"/>
    </row>
    <row r="32" spans="1:14" s="1" customFormat="1" ht="47.25">
      <c r="A32" s="8">
        <v>23</v>
      </c>
      <c r="B32" s="42" t="s">
        <v>54</v>
      </c>
      <c r="C32" s="45">
        <v>300000</v>
      </c>
      <c r="D32" s="19"/>
      <c r="E32" s="19"/>
      <c r="F32" s="9">
        <v>300000</v>
      </c>
      <c r="G32" s="9"/>
      <c r="H32" s="9"/>
      <c r="I32" s="9"/>
      <c r="J32" s="9"/>
      <c r="K32" s="9"/>
      <c r="L32" s="9"/>
      <c r="M32" s="9"/>
      <c r="N32" s="9"/>
    </row>
    <row r="33" spans="1:14" s="1" customFormat="1" ht="47.25">
      <c r="A33" s="8">
        <v>24</v>
      </c>
      <c r="B33" s="46" t="s">
        <v>55</v>
      </c>
      <c r="C33" s="45">
        <v>1965437</v>
      </c>
      <c r="D33" s="19">
        <v>320900</v>
      </c>
      <c r="E33" s="19">
        <v>153742</v>
      </c>
      <c r="F33" s="9">
        <v>1490795</v>
      </c>
      <c r="G33" s="9"/>
      <c r="H33" s="9"/>
      <c r="I33" s="9"/>
      <c r="J33" s="9"/>
      <c r="K33" s="9"/>
      <c r="L33" s="9"/>
      <c r="M33" s="9"/>
      <c r="N33" s="9"/>
    </row>
    <row r="34" spans="1:14" s="1" customFormat="1" ht="31.5">
      <c r="A34" s="8">
        <v>25</v>
      </c>
      <c r="B34" s="42" t="s">
        <v>39</v>
      </c>
      <c r="C34" s="45">
        <v>100000000</v>
      </c>
      <c r="D34" s="19"/>
      <c r="E34" s="19"/>
      <c r="F34" s="9">
        <v>100000000</v>
      </c>
      <c r="G34" s="9"/>
      <c r="H34" s="9"/>
      <c r="I34" s="9"/>
      <c r="J34" s="9"/>
      <c r="K34" s="9"/>
      <c r="L34" s="9"/>
      <c r="M34" s="9"/>
      <c r="N34" s="9"/>
    </row>
    <row r="35" spans="1:14" s="1" customFormat="1">
      <c r="A35" s="8">
        <v>26</v>
      </c>
      <c r="B35" s="42" t="s">
        <v>40</v>
      </c>
      <c r="C35" s="45">
        <v>24834053</v>
      </c>
      <c r="D35" s="19">
        <v>1290275</v>
      </c>
      <c r="E35" s="19">
        <v>348374</v>
      </c>
      <c r="F35" s="9">
        <v>23195404</v>
      </c>
      <c r="G35" s="9"/>
      <c r="H35" s="9"/>
      <c r="I35" s="9"/>
      <c r="J35" s="9"/>
      <c r="K35" s="9"/>
      <c r="L35" s="9"/>
      <c r="M35" s="9"/>
      <c r="N35" s="9"/>
    </row>
    <row r="36" spans="1:14" s="1" customFormat="1">
      <c r="A36" s="8">
        <v>27</v>
      </c>
      <c r="B36" s="17" t="s">
        <v>42</v>
      </c>
      <c r="C36" s="45">
        <v>444062</v>
      </c>
      <c r="D36" s="19">
        <v>25920</v>
      </c>
      <c r="E36" s="19">
        <v>418142</v>
      </c>
      <c r="F36" s="9"/>
      <c r="G36" s="9"/>
      <c r="H36" s="9"/>
      <c r="I36" s="9"/>
      <c r="J36" s="9"/>
      <c r="K36" s="9"/>
      <c r="L36" s="9"/>
      <c r="M36" s="9"/>
      <c r="N36" s="9"/>
    </row>
    <row r="37" spans="1:14" s="1" customFormat="1">
      <c r="A37" s="8">
        <v>28</v>
      </c>
      <c r="B37" s="47" t="s">
        <v>28</v>
      </c>
      <c r="C37" s="45">
        <v>150000</v>
      </c>
      <c r="D37" s="19">
        <v>80000</v>
      </c>
      <c r="E37" s="19">
        <v>40000</v>
      </c>
      <c r="F37" s="9">
        <v>30000</v>
      </c>
      <c r="G37" s="9"/>
      <c r="H37" s="9"/>
      <c r="I37" s="9"/>
      <c r="J37" s="9"/>
      <c r="K37" s="9"/>
      <c r="L37" s="9"/>
      <c r="M37" s="9"/>
      <c r="N37" s="9"/>
    </row>
    <row r="38" spans="1:14" s="21" customFormat="1">
      <c r="A38" s="8">
        <v>29</v>
      </c>
      <c r="B38" s="47" t="s">
        <v>56</v>
      </c>
      <c r="C38" s="45">
        <v>300000</v>
      </c>
      <c r="D38" s="19"/>
      <c r="E38" s="19"/>
      <c r="F38" s="19"/>
      <c r="G38" s="19">
        <v>300000</v>
      </c>
      <c r="H38" s="19"/>
      <c r="I38" s="9"/>
      <c r="J38" s="9"/>
      <c r="K38" s="9"/>
      <c r="L38" s="19"/>
      <c r="M38" s="19"/>
      <c r="N38" s="19"/>
    </row>
    <row r="39" spans="1:14" s="11" customFormat="1">
      <c r="A39" s="8">
        <v>30</v>
      </c>
      <c r="B39" s="39" t="s">
        <v>57</v>
      </c>
      <c r="C39" s="45">
        <v>50000</v>
      </c>
      <c r="D39" s="30"/>
      <c r="E39" s="30"/>
      <c r="F39" s="30"/>
      <c r="G39" s="30"/>
      <c r="H39" s="9"/>
      <c r="I39" s="9"/>
      <c r="J39" s="9">
        <v>50000</v>
      </c>
      <c r="K39" s="9"/>
      <c r="L39" s="30"/>
      <c r="M39" s="30"/>
      <c r="N39" s="30"/>
    </row>
    <row r="40" spans="1:14" s="11" customFormat="1">
      <c r="A40" s="8">
        <v>31</v>
      </c>
      <c r="B40" s="41" t="s">
        <v>58</v>
      </c>
      <c r="C40" s="50"/>
      <c r="D40" s="30"/>
      <c r="E40" s="30"/>
      <c r="F40" s="30"/>
      <c r="G40" s="30"/>
      <c r="H40" s="30"/>
      <c r="I40" s="9"/>
      <c r="J40" s="9"/>
      <c r="K40" s="9"/>
      <c r="L40" s="30"/>
      <c r="M40" s="30"/>
      <c r="N40" s="30"/>
    </row>
    <row r="41" spans="1:14" s="11" customFormat="1">
      <c r="A41" s="8">
        <v>32</v>
      </c>
      <c r="B41" s="41" t="s">
        <v>59</v>
      </c>
      <c r="C41" s="50">
        <v>121920</v>
      </c>
      <c r="D41" s="30"/>
      <c r="E41" s="30"/>
      <c r="F41" s="30"/>
      <c r="G41" s="30"/>
      <c r="H41" s="30"/>
      <c r="I41" s="9">
        <v>121920</v>
      </c>
      <c r="J41" s="9"/>
      <c r="K41" s="9"/>
      <c r="L41" s="9"/>
      <c r="M41" s="9"/>
      <c r="N41" s="30"/>
    </row>
    <row r="42" spans="1:14" s="11" customFormat="1">
      <c r="A42" s="8">
        <v>33</v>
      </c>
      <c r="B42" s="41" t="s">
        <v>60</v>
      </c>
      <c r="C42" s="51">
        <v>930000</v>
      </c>
      <c r="D42" s="30"/>
      <c r="E42" s="30"/>
      <c r="F42" s="30"/>
      <c r="G42" s="30"/>
      <c r="H42" s="30"/>
      <c r="I42" s="9">
        <v>930000</v>
      </c>
      <c r="J42" s="9"/>
      <c r="K42" s="9"/>
      <c r="L42" s="9"/>
      <c r="M42" s="9"/>
      <c r="N42" s="30"/>
    </row>
    <row r="43" spans="1:14" s="11" customFormat="1">
      <c r="A43" s="8">
        <v>34</v>
      </c>
      <c r="B43" s="18" t="s">
        <v>61</v>
      </c>
      <c r="C43" s="50">
        <v>150000</v>
      </c>
      <c r="D43" s="30"/>
      <c r="E43" s="30"/>
      <c r="F43" s="30"/>
      <c r="G43" s="30"/>
      <c r="H43" s="30"/>
      <c r="I43" s="9">
        <v>150000</v>
      </c>
      <c r="J43" s="9"/>
      <c r="K43" s="9"/>
      <c r="L43" s="9"/>
      <c r="M43" s="9"/>
      <c r="N43" s="30"/>
    </row>
    <row r="44" spans="1:14" s="11" customFormat="1">
      <c r="A44" s="8">
        <v>35</v>
      </c>
      <c r="B44" s="18" t="s">
        <v>62</v>
      </c>
      <c r="C44" s="50">
        <v>200000</v>
      </c>
      <c r="D44" s="30"/>
      <c r="E44" s="30"/>
      <c r="F44" s="30"/>
      <c r="G44" s="30"/>
      <c r="H44" s="30"/>
      <c r="I44" s="9">
        <v>200000</v>
      </c>
      <c r="J44" s="9"/>
      <c r="K44" s="9"/>
      <c r="L44" s="9"/>
      <c r="M44" s="9"/>
      <c r="N44" s="30"/>
    </row>
    <row r="45" spans="1:14" s="11" customFormat="1">
      <c r="A45" s="8">
        <v>36</v>
      </c>
      <c r="B45" s="48" t="s">
        <v>24</v>
      </c>
      <c r="C45" s="45">
        <v>2327674</v>
      </c>
      <c r="D45" s="30"/>
      <c r="E45" s="30"/>
      <c r="F45" s="30"/>
      <c r="G45" s="30"/>
      <c r="H45" s="30"/>
      <c r="I45" s="9"/>
      <c r="J45" s="9"/>
      <c r="K45" s="9">
        <v>2327674</v>
      </c>
      <c r="L45" s="9"/>
      <c r="M45" s="9"/>
      <c r="N45" s="30"/>
    </row>
    <row r="46" spans="1:14" s="11" customFormat="1">
      <c r="A46" s="8">
        <v>37</v>
      </c>
      <c r="B46" s="48" t="s">
        <v>7</v>
      </c>
      <c r="C46" s="45">
        <v>1581182</v>
      </c>
      <c r="D46" s="30"/>
      <c r="E46" s="30"/>
      <c r="F46" s="30"/>
      <c r="G46" s="30"/>
      <c r="H46" s="30"/>
      <c r="I46" s="9"/>
      <c r="J46" s="9"/>
      <c r="K46" s="9"/>
      <c r="L46" s="9">
        <v>1581182</v>
      </c>
      <c r="M46" s="9"/>
      <c r="N46" s="30"/>
    </row>
    <row r="47" spans="1:14" s="11" customFormat="1">
      <c r="A47" s="29" t="s">
        <v>17</v>
      </c>
      <c r="B47" s="32" t="s">
        <v>8</v>
      </c>
      <c r="C47" s="49">
        <f t="shared" ref="C47:N47" si="0">SUM(C10:C46)</f>
        <v>187898446</v>
      </c>
      <c r="D47" s="49">
        <f t="shared" si="0"/>
        <v>28167095</v>
      </c>
      <c r="E47" s="49">
        <f t="shared" si="0"/>
        <v>6777818</v>
      </c>
      <c r="F47" s="49">
        <f t="shared" si="0"/>
        <v>136648757</v>
      </c>
      <c r="G47" s="49">
        <f t="shared" si="0"/>
        <v>300000</v>
      </c>
      <c r="H47" s="49">
        <f t="shared" si="0"/>
        <v>1100000</v>
      </c>
      <c r="I47" s="49">
        <f t="shared" si="0"/>
        <v>1401920</v>
      </c>
      <c r="J47" s="49">
        <f t="shared" si="0"/>
        <v>50000</v>
      </c>
      <c r="K47" s="49">
        <f t="shared" si="0"/>
        <v>2327674</v>
      </c>
      <c r="L47" s="49">
        <f t="shared" si="0"/>
        <v>1581182</v>
      </c>
      <c r="M47" s="49">
        <f t="shared" si="0"/>
        <v>0</v>
      </c>
      <c r="N47" s="49">
        <f t="shared" si="0"/>
        <v>9544000</v>
      </c>
    </row>
    <row r="48" spans="1:14" s="11" customFormat="1">
      <c r="A48" s="29"/>
      <c r="B48" s="39"/>
      <c r="C48" s="45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14" s="1" customFormat="1">
      <c r="A49" s="27"/>
      <c r="B49" s="31" t="s">
        <v>10</v>
      </c>
      <c r="C49" s="9"/>
      <c r="D49" s="19"/>
      <c r="E49" s="19"/>
      <c r="F49" s="9"/>
      <c r="G49" s="9"/>
      <c r="H49" s="9"/>
      <c r="I49" s="9"/>
      <c r="J49" s="9"/>
      <c r="K49" s="9"/>
      <c r="L49" s="9"/>
      <c r="M49" s="9"/>
      <c r="N49" s="9"/>
    </row>
    <row r="50" spans="1:14" s="1" customFormat="1" ht="31.5">
      <c r="A50" s="8">
        <v>1</v>
      </c>
      <c r="B50" s="42" t="s">
        <v>39</v>
      </c>
      <c r="C50" s="9">
        <v>96250000</v>
      </c>
      <c r="D50" s="19">
        <v>65536884</v>
      </c>
      <c r="E50" s="19">
        <v>17269770</v>
      </c>
      <c r="F50" s="9">
        <v>7165686</v>
      </c>
      <c r="G50" s="9"/>
      <c r="H50" s="9"/>
      <c r="I50" s="9">
        <v>6277660</v>
      </c>
      <c r="J50" s="9"/>
      <c r="K50" s="9"/>
      <c r="L50" s="9"/>
      <c r="M50" s="9"/>
      <c r="N50" s="9"/>
    </row>
    <row r="51" spans="1:14" s="1" customFormat="1">
      <c r="A51" s="8">
        <v>2</v>
      </c>
      <c r="B51" s="42" t="s">
        <v>40</v>
      </c>
      <c r="C51" s="9">
        <v>5082614</v>
      </c>
      <c r="D51" s="19">
        <v>4002057</v>
      </c>
      <c r="E51" s="19">
        <v>1080557</v>
      </c>
      <c r="F51" s="9"/>
      <c r="G51" s="9"/>
      <c r="H51" s="9"/>
      <c r="I51" s="9"/>
      <c r="J51" s="9"/>
      <c r="K51" s="9"/>
      <c r="L51" s="9"/>
      <c r="M51" s="9"/>
      <c r="N51" s="9"/>
    </row>
    <row r="52" spans="1:14" s="1" customFormat="1">
      <c r="A52" s="8">
        <v>3</v>
      </c>
      <c r="B52" s="26" t="s">
        <v>41</v>
      </c>
      <c r="C52" s="9">
        <v>3155771</v>
      </c>
      <c r="D52" s="19">
        <v>1445861</v>
      </c>
      <c r="E52" s="19">
        <v>1709910</v>
      </c>
      <c r="F52" s="9"/>
      <c r="G52" s="9"/>
      <c r="H52" s="9"/>
      <c r="I52" s="9"/>
      <c r="J52" s="9"/>
      <c r="K52" s="9"/>
      <c r="L52" s="9"/>
      <c r="M52" s="9"/>
      <c r="N52" s="9"/>
    </row>
    <row r="53" spans="1:14" s="1" customFormat="1">
      <c r="A53" s="8">
        <v>4</v>
      </c>
      <c r="B53" s="17" t="s">
        <v>42</v>
      </c>
      <c r="C53" s="9">
        <v>120237</v>
      </c>
      <c r="D53" s="19">
        <v>94675</v>
      </c>
      <c r="E53" s="19">
        <v>25562</v>
      </c>
      <c r="F53" s="19"/>
      <c r="G53" s="19"/>
      <c r="H53" s="9"/>
      <c r="I53" s="9"/>
      <c r="J53" s="9"/>
      <c r="K53" s="9"/>
      <c r="L53" s="9"/>
      <c r="M53" s="9"/>
      <c r="N53" s="9"/>
    </row>
    <row r="54" spans="1:14" s="1" customFormat="1">
      <c r="A54" s="8">
        <v>5</v>
      </c>
      <c r="B54" s="26" t="s">
        <v>68</v>
      </c>
      <c r="C54" s="9">
        <v>1133830</v>
      </c>
      <c r="D54" s="19"/>
      <c r="E54" s="19"/>
      <c r="F54" s="19">
        <v>1133830</v>
      </c>
      <c r="G54" s="19"/>
      <c r="H54" s="9"/>
      <c r="I54" s="9"/>
      <c r="J54" s="9"/>
      <c r="K54" s="9"/>
      <c r="L54" s="9"/>
      <c r="M54" s="9"/>
      <c r="N54" s="9"/>
    </row>
    <row r="55" spans="1:14" s="12" customFormat="1">
      <c r="A55" s="29" t="s">
        <v>18</v>
      </c>
      <c r="B55" s="32" t="s">
        <v>8</v>
      </c>
      <c r="C55" s="30">
        <f t="shared" ref="C55:N55" si="1">SUM(C50:C54)</f>
        <v>105742452</v>
      </c>
      <c r="D55" s="30">
        <f t="shared" si="1"/>
        <v>71079477</v>
      </c>
      <c r="E55" s="30">
        <f t="shared" si="1"/>
        <v>20085799</v>
      </c>
      <c r="F55" s="30">
        <f t="shared" si="1"/>
        <v>8299516</v>
      </c>
      <c r="G55" s="30">
        <f t="shared" si="1"/>
        <v>0</v>
      </c>
      <c r="H55" s="30">
        <f t="shared" si="1"/>
        <v>0</v>
      </c>
      <c r="I55" s="30">
        <f t="shared" si="1"/>
        <v>6277660</v>
      </c>
      <c r="J55" s="30">
        <f t="shared" si="1"/>
        <v>0</v>
      </c>
      <c r="K55" s="30">
        <f t="shared" si="1"/>
        <v>0</v>
      </c>
      <c r="L55" s="30">
        <f t="shared" si="1"/>
        <v>0</v>
      </c>
      <c r="M55" s="30">
        <f t="shared" si="1"/>
        <v>0</v>
      </c>
      <c r="N55" s="30">
        <f t="shared" si="1"/>
        <v>0</v>
      </c>
    </row>
    <row r="56" spans="1:14">
      <c r="A56" s="8"/>
      <c r="B56" s="33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</row>
    <row r="57" spans="1:14" s="10" customFormat="1">
      <c r="A57" s="34" t="s">
        <v>19</v>
      </c>
      <c r="B57" s="35" t="s">
        <v>9</v>
      </c>
      <c r="C57" s="36">
        <f t="shared" ref="C57:N57" si="2">SUM(C55,C47)</f>
        <v>293640898</v>
      </c>
      <c r="D57" s="36">
        <f t="shared" si="2"/>
        <v>99246572</v>
      </c>
      <c r="E57" s="36">
        <f t="shared" si="2"/>
        <v>26863617</v>
      </c>
      <c r="F57" s="36">
        <f t="shared" si="2"/>
        <v>144948273</v>
      </c>
      <c r="G57" s="36">
        <f t="shared" si="2"/>
        <v>300000</v>
      </c>
      <c r="H57" s="36">
        <f t="shared" si="2"/>
        <v>1100000</v>
      </c>
      <c r="I57" s="36">
        <f t="shared" si="2"/>
        <v>7679580</v>
      </c>
      <c r="J57" s="36">
        <f t="shared" si="2"/>
        <v>50000</v>
      </c>
      <c r="K57" s="36">
        <f t="shared" si="2"/>
        <v>2327674</v>
      </c>
      <c r="L57" s="36">
        <f t="shared" si="2"/>
        <v>1581182</v>
      </c>
      <c r="M57" s="36">
        <f t="shared" si="2"/>
        <v>0</v>
      </c>
      <c r="N57" s="36">
        <f t="shared" si="2"/>
        <v>9544000</v>
      </c>
    </row>
    <row r="58" spans="1:14">
      <c r="A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>
      <c r="A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>
      <c r="A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>
      <c r="A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</sheetData>
  <mergeCells count="5">
    <mergeCell ref="C6:C7"/>
    <mergeCell ref="D6:N6"/>
    <mergeCell ref="A6:A7"/>
    <mergeCell ref="B6:B7"/>
    <mergeCell ref="A3:N3"/>
  </mergeCells>
  <pageMargins left="0.98425196850393704" right="0.98425196850393704" top="0.98425196850393704" bottom="0.98425196850393704" header="0.31496062992125984" footer="0.31496062992125984"/>
  <pageSetup paperSize="8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Munka2</vt:lpstr>
      <vt:lpstr>Munka3</vt:lpstr>
    </vt:vector>
  </TitlesOfParts>
  <Company>VMÖH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2017-05-12T07:47:21Z</cp:lastPrinted>
  <dcterms:created xsi:type="dcterms:W3CDTF">2013-04-04T12:59:14Z</dcterms:created>
  <dcterms:modified xsi:type="dcterms:W3CDTF">2017-05-26T08:24:25Z</dcterms:modified>
</cp:coreProperties>
</file>