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8\"/>
    </mc:Choice>
  </mc:AlternateContent>
  <xr:revisionPtr revIDLastSave="0" documentId="8_{A0BEC303-C97E-485C-98C0-9D6B420DBBE3}" xr6:coauthVersionLast="38" xr6:coauthVersionMax="38" xr10:uidLastSave="{00000000-0000-0000-0000-000000000000}"/>
  <bookViews>
    <workbookView xWindow="0" yWindow="0" windowWidth="28800" windowHeight="11925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Munka1!$A$1:$D$60</definedName>
  </definedNames>
  <calcPr calcId="162913"/>
</workbook>
</file>

<file path=xl/calcChain.xml><?xml version="1.0" encoding="utf-8"?>
<calcChain xmlns="http://schemas.openxmlformats.org/spreadsheetml/2006/main">
  <c r="D57" i="1" l="1"/>
  <c r="D45" i="1"/>
  <c r="D35" i="1"/>
  <c r="D17" i="1"/>
  <c r="D13" i="1"/>
  <c r="D38" i="1" l="1"/>
  <c r="D60" i="1"/>
  <c r="C57" i="1"/>
  <c r="C45" i="1"/>
  <c r="C60" i="1" l="1"/>
  <c r="C35" i="1"/>
  <c r="C17" i="1"/>
  <c r="C13" i="1"/>
  <c r="C38" i="1" l="1"/>
  <c r="E36" i="1" s="1"/>
</calcChain>
</file>

<file path=xl/sharedStrings.xml><?xml version="1.0" encoding="utf-8"?>
<sst xmlns="http://schemas.openxmlformats.org/spreadsheetml/2006/main" count="102" uniqueCount="101">
  <si>
    <t>KIADÁSOK</t>
  </si>
  <si>
    <t>K1</t>
  </si>
  <si>
    <t>Személyi juttatások</t>
  </si>
  <si>
    <t>K2</t>
  </si>
  <si>
    <t>Munkaadókat terhelő járulékok</t>
  </si>
  <si>
    <t>K3</t>
  </si>
  <si>
    <t>Dologi kiadások</t>
  </si>
  <si>
    <t>B1</t>
  </si>
  <si>
    <t>Átvett pénzeszközök</t>
  </si>
  <si>
    <t>B4</t>
  </si>
  <si>
    <t>Működési bevételek</t>
  </si>
  <si>
    <t>Kiadások összesen</t>
  </si>
  <si>
    <t>Bevételek összesen</t>
  </si>
  <si>
    <t>BEVÉTELEK</t>
  </si>
  <si>
    <t>Betegszabadság</t>
  </si>
  <si>
    <t>Szociális kiegészítő pótlék</t>
  </si>
  <si>
    <t>Normatív jutalom</t>
  </si>
  <si>
    <t>Előző évi maradvány igénybevétele</t>
  </si>
  <si>
    <t>ÁFA visszatérítés</t>
  </si>
  <si>
    <t>B16-0701</t>
  </si>
  <si>
    <t>B403-00</t>
  </si>
  <si>
    <t>B405-0001</t>
  </si>
  <si>
    <t>B405-0002</t>
  </si>
  <si>
    <t>B405-0003</t>
  </si>
  <si>
    <t>B405-0004</t>
  </si>
  <si>
    <t>B405-0005</t>
  </si>
  <si>
    <t>B405-0006</t>
  </si>
  <si>
    <t>B406-00</t>
  </si>
  <si>
    <t>B407-00</t>
  </si>
  <si>
    <t>B4082-00</t>
  </si>
  <si>
    <t>B8131-00</t>
  </si>
  <si>
    <t>K1101-0001</t>
  </si>
  <si>
    <t>K1101-0003</t>
  </si>
  <si>
    <t>K1101-0004</t>
  </si>
  <si>
    <t>K1102-00</t>
  </si>
  <si>
    <t>K1109-00</t>
  </si>
  <si>
    <t>K1113-0004</t>
  </si>
  <si>
    <t>K2-01</t>
  </si>
  <si>
    <t>K2-07</t>
  </si>
  <si>
    <t>K312-0014</t>
  </si>
  <si>
    <t>K312-0002</t>
  </si>
  <si>
    <t>Készlet, anyagbeszerzés Csesztve,Nmarcal</t>
  </si>
  <si>
    <t>Munkaruha, védőruha Csesztve,Nmarcal</t>
  </si>
  <si>
    <t>K312-0005</t>
  </si>
  <si>
    <t>K312-00</t>
  </si>
  <si>
    <t>K322-00</t>
  </si>
  <si>
    <t>Vásárolt élelmezés Szügy-Csesztve-Nmarcal</t>
  </si>
  <si>
    <t>K332-00</t>
  </si>
  <si>
    <t>Karbantartási, kisjavítási szolgáltatások Csesztve-Nmarcal</t>
  </si>
  <si>
    <t>K334-00</t>
  </si>
  <si>
    <t>K336-00</t>
  </si>
  <si>
    <t>K337-0001</t>
  </si>
  <si>
    <t>K337-0002</t>
  </si>
  <si>
    <t>Egyéb üzemeltetési szolgáltatás Szügy-Csesztve-Nmarcal</t>
  </si>
  <si>
    <t>K351-00</t>
  </si>
  <si>
    <t>K355-00</t>
  </si>
  <si>
    <t xml:space="preserve">Közalkalmazottak alapilletménye </t>
  </si>
  <si>
    <t xml:space="preserve">Ágazati pótlék </t>
  </si>
  <si>
    <t xml:space="preserve">Közlekedési költségtérítés </t>
  </si>
  <si>
    <t xml:space="preserve">Foglalk egyéb szem.jutt: Erzsébet utalvány </t>
  </si>
  <si>
    <t xml:space="preserve">Foglalk egyéb szem.jutt: SZÉP kártya </t>
  </si>
  <si>
    <t xml:space="preserve">Foglalk. biztosítási díjai: Önkéntes </t>
  </si>
  <si>
    <t xml:space="preserve">Szociális hozzájárulási adó </t>
  </si>
  <si>
    <t xml:space="preserve">Munkáltatót terhelo személyi jövedelemadó: Cafetéria </t>
  </si>
  <si>
    <t xml:space="preserve">Irodaszer, nyomtatvány </t>
  </si>
  <si>
    <t xml:space="preserve">Hajtó-és kenőanyag </t>
  </si>
  <si>
    <t xml:space="preserve">Üzemeltetési anyagok beszerzése </t>
  </si>
  <si>
    <t xml:space="preserve">Szakmai tevékenységet segíto szolgáltatások </t>
  </si>
  <si>
    <t xml:space="preserve">OTP költség </t>
  </si>
  <si>
    <t xml:space="preserve">Mük.c. elozetesen felszámított ÁFA </t>
  </si>
  <si>
    <t xml:space="preserve">Egyéb dologi kiadások </t>
  </si>
  <si>
    <t xml:space="preserve">Szügy hozzájárulása </t>
  </si>
  <si>
    <t xml:space="preserve">Csesztve hozzájárulása </t>
  </si>
  <si>
    <t xml:space="preserve">Nógrádmarcal hozzájárulása </t>
  </si>
  <si>
    <t xml:space="preserve">Szociális étkezők Szügy </t>
  </si>
  <si>
    <t xml:space="preserve">Szociális étkezők Csesztve </t>
  </si>
  <si>
    <t xml:space="preserve">Szociális étkezők Nógrádmarcal </t>
  </si>
  <si>
    <t xml:space="preserve">Kamatbevételek </t>
  </si>
  <si>
    <t xml:space="preserve">Kiszámlázott általános forgalmi adó bevételei </t>
  </si>
  <si>
    <t>Eredeti előirányzat</t>
  </si>
  <si>
    <t>Módosított előirányzat</t>
  </si>
  <si>
    <t>K1107-0001</t>
  </si>
  <si>
    <t>K1107-0002</t>
  </si>
  <si>
    <t>K1107-0003</t>
  </si>
  <si>
    <t>K1107-0004</t>
  </si>
  <si>
    <t>Foglalk. biztosítási díjai:Készpénz juttatás</t>
  </si>
  <si>
    <t>K312-0003</t>
  </si>
  <si>
    <t>K312-0004</t>
  </si>
  <si>
    <t>Kisértékű tárgyi eszköz</t>
  </si>
  <si>
    <t>K335-00</t>
  </si>
  <si>
    <t>Közvetített szolgáltatás</t>
  </si>
  <si>
    <t>K352-00</t>
  </si>
  <si>
    <t>Fizetendő ÁFA</t>
  </si>
  <si>
    <t>K513-00</t>
  </si>
  <si>
    <t>Tartalékok</t>
  </si>
  <si>
    <t>Házi segítségnyújtás Szügy</t>
  </si>
  <si>
    <t>Házi segítségnyújtás Csesztve</t>
  </si>
  <si>
    <t>Házi segítségnyújtás Nógrádmarcal</t>
  </si>
  <si>
    <t xml:space="preserve">Egyéb komm.szolg. Telefondíj </t>
  </si>
  <si>
    <t>B16-0703</t>
  </si>
  <si>
    <t>B16-0702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</si>
</sst>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0" fillId="0" borderId="1" xfId="0" applyBorder="1"/>
    <xf numFmtId="3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0" fillId="0" borderId="1" xfId="0" applyNumberFormat="1" applyFont="1" applyBorder="1"/>
    <xf numFmtId="3" fontId="0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3" fontId="0" fillId="0" borderId="1" xfId="0" applyNumberForma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view="pageBreakPreview" zoomScaleNormal="100" zoomScaleSheetLayoutView="100" workbookViewId="0">
      <selection activeCell="H10" sqref="H10"/>
    </sheetView>
  </sheetViews>
  <sheetFormatPr defaultRowHeight="15" x14ac:dyDescent="0.25"/>
  <cols>
    <col min="1" max="1" width="12" bestFit="1" customWidth="1"/>
    <col min="2" max="2" width="57.42578125" bestFit="1" customWidth="1"/>
    <col min="3" max="4" width="14.5703125" style="1" customWidth="1"/>
    <col min="5" max="5" width="13" customWidth="1"/>
    <col min="6" max="8" width="9.85546875" bestFit="1" customWidth="1"/>
  </cols>
  <sheetData>
    <row r="1" spans="1:7" ht="24.75" x14ac:dyDescent="0.25">
      <c r="A1" s="2"/>
      <c r="B1" s="10" t="s">
        <v>0</v>
      </c>
      <c r="C1" s="3" t="s">
        <v>79</v>
      </c>
      <c r="D1" s="3" t="s">
        <v>80</v>
      </c>
    </row>
    <row r="2" spans="1:7" x14ac:dyDescent="0.25">
      <c r="A2" s="2"/>
      <c r="B2" s="10"/>
      <c r="C2" s="3"/>
      <c r="D2" s="3"/>
    </row>
    <row r="3" spans="1:7" x14ac:dyDescent="0.25">
      <c r="A3" s="4" t="s">
        <v>31</v>
      </c>
      <c r="B3" s="4" t="s">
        <v>56</v>
      </c>
      <c r="C3" s="5">
        <v>10591000</v>
      </c>
      <c r="D3" s="5">
        <v>11190372</v>
      </c>
    </row>
    <row r="4" spans="1:7" x14ac:dyDescent="0.25">
      <c r="A4" s="4" t="s">
        <v>32</v>
      </c>
      <c r="B4" s="4" t="s">
        <v>57</v>
      </c>
      <c r="C4" s="5">
        <v>1464000</v>
      </c>
      <c r="D4" s="5">
        <v>1424052</v>
      </c>
    </row>
    <row r="5" spans="1:7" x14ac:dyDescent="0.25">
      <c r="A5" s="4" t="s">
        <v>33</v>
      </c>
      <c r="B5" s="4" t="s">
        <v>15</v>
      </c>
      <c r="C5" s="5">
        <v>385000</v>
      </c>
      <c r="D5" s="5">
        <v>571295</v>
      </c>
    </row>
    <row r="6" spans="1:7" x14ac:dyDescent="0.25">
      <c r="A6" s="4" t="s">
        <v>34</v>
      </c>
      <c r="B6" s="4" t="s">
        <v>16</v>
      </c>
      <c r="C6" s="5">
        <v>900000</v>
      </c>
      <c r="D6" s="5">
        <v>900000</v>
      </c>
    </row>
    <row r="7" spans="1:7" x14ac:dyDescent="0.25">
      <c r="A7" s="4" t="s">
        <v>81</v>
      </c>
      <c r="B7" s="4" t="s">
        <v>59</v>
      </c>
      <c r="C7" s="5">
        <v>537000</v>
      </c>
      <c r="D7" s="5">
        <v>179000</v>
      </c>
    </row>
    <row r="8" spans="1:7" x14ac:dyDescent="0.25">
      <c r="A8" s="4" t="s">
        <v>82</v>
      </c>
      <c r="B8" s="4" t="s">
        <v>60</v>
      </c>
      <c r="C8" s="5">
        <v>106000</v>
      </c>
      <c r="D8" s="5">
        <v>169033</v>
      </c>
    </row>
    <row r="9" spans="1:7" x14ac:dyDescent="0.25">
      <c r="A9" s="4" t="s">
        <v>83</v>
      </c>
      <c r="B9" s="4" t="s">
        <v>61</v>
      </c>
      <c r="C9" s="5">
        <v>56000</v>
      </c>
      <c r="D9" s="5">
        <v>50789</v>
      </c>
    </row>
    <row r="10" spans="1:7" x14ac:dyDescent="0.25">
      <c r="A10" s="4" t="s">
        <v>84</v>
      </c>
      <c r="B10" s="4" t="s">
        <v>85</v>
      </c>
      <c r="C10" s="5">
        <v>0</v>
      </c>
      <c r="D10" s="5">
        <v>300000</v>
      </c>
    </row>
    <row r="11" spans="1:7" x14ac:dyDescent="0.25">
      <c r="A11" s="4" t="s">
        <v>35</v>
      </c>
      <c r="B11" s="4" t="s">
        <v>58</v>
      </c>
      <c r="C11" s="5">
        <v>194000</v>
      </c>
      <c r="D11" s="5">
        <v>127147</v>
      </c>
    </row>
    <row r="12" spans="1:7" x14ac:dyDescent="0.25">
      <c r="A12" s="4" t="s">
        <v>36</v>
      </c>
      <c r="B12" s="4" t="s">
        <v>14</v>
      </c>
      <c r="C12" s="5">
        <v>0</v>
      </c>
      <c r="D12" s="5">
        <v>37855</v>
      </c>
    </row>
    <row r="13" spans="1:7" x14ac:dyDescent="0.25">
      <c r="A13" s="6" t="s">
        <v>1</v>
      </c>
      <c r="B13" s="6" t="s">
        <v>2</v>
      </c>
      <c r="C13" s="7">
        <f>SUM(C3:C12)</f>
        <v>14233000</v>
      </c>
      <c r="D13" s="7">
        <f>SUM(D3:D12)</f>
        <v>14949543</v>
      </c>
    </row>
    <row r="14" spans="1:7" x14ac:dyDescent="0.25">
      <c r="A14" s="6"/>
      <c r="B14" s="6"/>
      <c r="C14" s="7"/>
      <c r="D14" s="7"/>
    </row>
    <row r="15" spans="1:7" x14ac:dyDescent="0.25">
      <c r="A15" s="4" t="s">
        <v>37</v>
      </c>
      <c r="B15" s="4" t="s">
        <v>62</v>
      </c>
      <c r="C15" s="5">
        <v>3043000</v>
      </c>
      <c r="D15" s="5">
        <v>3215052</v>
      </c>
    </row>
    <row r="16" spans="1:7" x14ac:dyDescent="0.25">
      <c r="A16" s="4" t="s">
        <v>38</v>
      </c>
      <c r="B16" s="4" t="s">
        <v>63</v>
      </c>
      <c r="C16" s="5">
        <v>252000</v>
      </c>
      <c r="D16" s="5">
        <v>266801</v>
      </c>
      <c r="G16" s="1"/>
    </row>
    <row r="17" spans="1:7" x14ac:dyDescent="0.25">
      <c r="A17" s="6" t="s">
        <v>3</v>
      </c>
      <c r="B17" s="6" t="s">
        <v>4</v>
      </c>
      <c r="C17" s="7">
        <f>SUM(C15:C16)</f>
        <v>3295000</v>
      </c>
      <c r="D17" s="7">
        <f>SUM(D15:D16)</f>
        <v>3481853</v>
      </c>
    </row>
    <row r="18" spans="1:7" x14ac:dyDescent="0.25">
      <c r="A18" s="6"/>
      <c r="B18" s="6"/>
      <c r="C18" s="7"/>
      <c r="D18" s="7"/>
    </row>
    <row r="19" spans="1:7" x14ac:dyDescent="0.25">
      <c r="A19" s="4" t="s">
        <v>40</v>
      </c>
      <c r="B19" s="4" t="s">
        <v>41</v>
      </c>
      <c r="C19" s="5">
        <v>120000</v>
      </c>
      <c r="D19" s="5">
        <v>50228</v>
      </c>
    </row>
    <row r="20" spans="1:7" x14ac:dyDescent="0.25">
      <c r="A20" s="4" t="s">
        <v>86</v>
      </c>
      <c r="B20" s="4" t="s">
        <v>42</v>
      </c>
      <c r="C20" s="5">
        <v>50000</v>
      </c>
      <c r="D20" s="5">
        <v>44434</v>
      </c>
    </row>
    <row r="21" spans="1:7" x14ac:dyDescent="0.25">
      <c r="A21" s="4" t="s">
        <v>87</v>
      </c>
      <c r="B21" s="4" t="s">
        <v>88</v>
      </c>
      <c r="C21" s="5">
        <v>0</v>
      </c>
      <c r="D21" s="5">
        <v>99669</v>
      </c>
    </row>
    <row r="22" spans="1:7" x14ac:dyDescent="0.25">
      <c r="A22" s="4" t="s">
        <v>43</v>
      </c>
      <c r="B22" s="4" t="s">
        <v>65</v>
      </c>
      <c r="C22" s="5">
        <v>1500000</v>
      </c>
      <c r="D22" s="5">
        <v>1303874</v>
      </c>
    </row>
    <row r="23" spans="1:7" x14ac:dyDescent="0.25">
      <c r="A23" s="4" t="s">
        <v>39</v>
      </c>
      <c r="B23" s="4" t="s">
        <v>64</v>
      </c>
      <c r="C23" s="5">
        <v>15000</v>
      </c>
      <c r="D23" s="5">
        <v>14912</v>
      </c>
    </row>
    <row r="24" spans="1:7" x14ac:dyDescent="0.25">
      <c r="A24" s="4" t="s">
        <v>44</v>
      </c>
      <c r="B24" s="4" t="s">
        <v>66</v>
      </c>
      <c r="C24" s="5">
        <v>50000</v>
      </c>
      <c r="D24" s="5">
        <v>3134</v>
      </c>
    </row>
    <row r="25" spans="1:7" x14ac:dyDescent="0.25">
      <c r="A25" s="4" t="s">
        <v>45</v>
      </c>
      <c r="B25" s="4" t="s">
        <v>98</v>
      </c>
      <c r="C25" s="5">
        <v>90000</v>
      </c>
      <c r="D25" s="5">
        <v>63920</v>
      </c>
      <c r="E25" s="1"/>
    </row>
    <row r="26" spans="1:7" x14ac:dyDescent="0.25">
      <c r="A26" s="4" t="s">
        <v>47</v>
      </c>
      <c r="B26" s="4" t="s">
        <v>46</v>
      </c>
      <c r="C26" s="5">
        <v>8076000</v>
      </c>
      <c r="D26" s="5">
        <v>7971297</v>
      </c>
    </row>
    <row r="27" spans="1:7" x14ac:dyDescent="0.25">
      <c r="A27" s="4" t="s">
        <v>49</v>
      </c>
      <c r="B27" s="4" t="s">
        <v>48</v>
      </c>
      <c r="C27" s="5">
        <v>130000</v>
      </c>
      <c r="D27" s="5">
        <v>193523</v>
      </c>
    </row>
    <row r="28" spans="1:7" x14ac:dyDescent="0.25">
      <c r="A28" s="4" t="s">
        <v>89</v>
      </c>
      <c r="B28" s="4" t="s">
        <v>90</v>
      </c>
      <c r="C28" s="5">
        <v>0</v>
      </c>
      <c r="D28" s="5">
        <v>11641</v>
      </c>
    </row>
    <row r="29" spans="1:7" x14ac:dyDescent="0.25">
      <c r="A29" s="4" t="s">
        <v>50</v>
      </c>
      <c r="B29" s="4" t="s">
        <v>67</v>
      </c>
      <c r="C29" s="5">
        <v>400000</v>
      </c>
      <c r="D29" s="5">
        <v>42581</v>
      </c>
    </row>
    <row r="30" spans="1:7" x14ac:dyDescent="0.25">
      <c r="A30" s="4" t="s">
        <v>51</v>
      </c>
      <c r="B30" s="4" t="s">
        <v>68</v>
      </c>
      <c r="C30" s="5">
        <v>75000</v>
      </c>
      <c r="D30" s="5">
        <v>72042</v>
      </c>
      <c r="G30" s="1"/>
    </row>
    <row r="31" spans="1:7" x14ac:dyDescent="0.25">
      <c r="A31" s="4" t="s">
        <v>52</v>
      </c>
      <c r="B31" s="4" t="s">
        <v>53</v>
      </c>
      <c r="C31" s="5">
        <v>50000</v>
      </c>
      <c r="D31" s="5">
        <v>120885</v>
      </c>
    </row>
    <row r="32" spans="1:7" x14ac:dyDescent="0.25">
      <c r="A32" s="4" t="s">
        <v>54</v>
      </c>
      <c r="B32" s="4" t="s">
        <v>69</v>
      </c>
      <c r="C32" s="5">
        <v>2800000</v>
      </c>
      <c r="D32" s="5">
        <v>2672139</v>
      </c>
    </row>
    <row r="33" spans="1:8" x14ac:dyDescent="0.25">
      <c r="A33" s="4" t="s">
        <v>91</v>
      </c>
      <c r="B33" s="4" t="s">
        <v>92</v>
      </c>
      <c r="C33" s="5">
        <v>0</v>
      </c>
      <c r="D33" s="5">
        <v>70000</v>
      </c>
    </row>
    <row r="34" spans="1:8" x14ac:dyDescent="0.25">
      <c r="A34" s="4" t="s">
        <v>55</v>
      </c>
      <c r="B34" s="4" t="s">
        <v>70</v>
      </c>
      <c r="C34" s="5">
        <v>0</v>
      </c>
      <c r="D34" s="5">
        <v>116</v>
      </c>
    </row>
    <row r="35" spans="1:8" x14ac:dyDescent="0.25">
      <c r="A35" s="6" t="s">
        <v>5</v>
      </c>
      <c r="B35" s="6" t="s">
        <v>6</v>
      </c>
      <c r="C35" s="7">
        <f>SUM(C19:C34)</f>
        <v>13356000</v>
      </c>
      <c r="D35" s="7">
        <f>SUM(D19:D34)</f>
        <v>12734395</v>
      </c>
    </row>
    <row r="36" spans="1:8" x14ac:dyDescent="0.25">
      <c r="A36" s="8" t="s">
        <v>93</v>
      </c>
      <c r="B36" s="8" t="s">
        <v>94</v>
      </c>
      <c r="C36" s="9">
        <v>0</v>
      </c>
      <c r="D36" s="9">
        <v>242754</v>
      </c>
      <c r="E36" s="1">
        <f>SUM(C38-C60)</f>
        <v>0</v>
      </c>
    </row>
    <row r="37" spans="1:8" x14ac:dyDescent="0.25">
      <c r="A37" s="8"/>
      <c r="B37" s="8"/>
      <c r="C37" s="9"/>
      <c r="D37" s="9"/>
      <c r="E37" s="1"/>
    </row>
    <row r="38" spans="1:8" x14ac:dyDescent="0.25">
      <c r="A38" s="6"/>
      <c r="B38" s="6" t="s">
        <v>11</v>
      </c>
      <c r="C38" s="7">
        <f>SUM(C35,C17,C13+C36)</f>
        <v>30884000</v>
      </c>
      <c r="D38" s="7">
        <f>SUM(D35,D17,D13+D36)</f>
        <v>31408545</v>
      </c>
      <c r="F38" s="1"/>
    </row>
    <row r="39" spans="1:8" x14ac:dyDescent="0.25">
      <c r="A39" s="6"/>
      <c r="B39" s="6"/>
      <c r="C39" s="7"/>
      <c r="D39" s="7"/>
    </row>
    <row r="40" spans="1:8" x14ac:dyDescent="0.25">
      <c r="A40" s="6"/>
      <c r="B40" s="11" t="s">
        <v>13</v>
      </c>
      <c r="C40" s="5"/>
      <c r="D40" s="5"/>
    </row>
    <row r="41" spans="1:8" x14ac:dyDescent="0.25">
      <c r="A41" s="6"/>
      <c r="B41" s="11"/>
      <c r="C41" s="5"/>
      <c r="D41" s="5"/>
    </row>
    <row r="42" spans="1:8" x14ac:dyDescent="0.25">
      <c r="A42" s="4" t="s">
        <v>19</v>
      </c>
      <c r="B42" s="4" t="s">
        <v>71</v>
      </c>
      <c r="C42" s="5">
        <v>14935000</v>
      </c>
      <c r="D42" s="5">
        <v>15882401</v>
      </c>
      <c r="H42" s="1"/>
    </row>
    <row r="43" spans="1:8" x14ac:dyDescent="0.25">
      <c r="A43" s="4" t="s">
        <v>100</v>
      </c>
      <c r="B43" s="4" t="s">
        <v>72</v>
      </c>
      <c r="C43" s="12">
        <v>5424000</v>
      </c>
      <c r="D43" s="12">
        <v>5424000</v>
      </c>
    </row>
    <row r="44" spans="1:8" x14ac:dyDescent="0.25">
      <c r="A44" s="4" t="s">
        <v>99</v>
      </c>
      <c r="B44" s="4" t="s">
        <v>73</v>
      </c>
      <c r="C44" s="12">
        <v>1667000</v>
      </c>
      <c r="D44" s="12">
        <v>1917000</v>
      </c>
      <c r="E44" s="1"/>
    </row>
    <row r="45" spans="1:8" x14ac:dyDescent="0.25">
      <c r="A45" s="6" t="s">
        <v>7</v>
      </c>
      <c r="B45" s="6" t="s">
        <v>8</v>
      </c>
      <c r="C45" s="7">
        <f>SUM(C42:C44)</f>
        <v>22026000</v>
      </c>
      <c r="D45" s="7">
        <f>SUM(D42:D44)</f>
        <v>23223401</v>
      </c>
    </row>
    <row r="46" spans="1:8" x14ac:dyDescent="0.25">
      <c r="A46" s="6"/>
      <c r="B46" s="6"/>
      <c r="C46" s="7"/>
      <c r="D46" s="7"/>
    </row>
    <row r="47" spans="1:8" x14ac:dyDescent="0.25">
      <c r="A47" s="4" t="s">
        <v>20</v>
      </c>
      <c r="B47" s="4" t="s">
        <v>90</v>
      </c>
      <c r="C47" s="9">
        <v>18000</v>
      </c>
      <c r="D47" s="9">
        <v>14657</v>
      </c>
    </row>
    <row r="48" spans="1:8" x14ac:dyDescent="0.25">
      <c r="A48" s="4" t="s">
        <v>21</v>
      </c>
      <c r="B48" s="4" t="s">
        <v>74</v>
      </c>
      <c r="C48" s="5">
        <v>2822000</v>
      </c>
      <c r="D48" s="5">
        <v>2963233</v>
      </c>
      <c r="E48" s="1"/>
    </row>
    <row r="49" spans="1:4" x14ac:dyDescent="0.25">
      <c r="A49" s="4" t="s">
        <v>22</v>
      </c>
      <c r="B49" s="4" t="s">
        <v>75</v>
      </c>
      <c r="C49" s="5">
        <v>1250000</v>
      </c>
      <c r="D49" s="5">
        <v>880859</v>
      </c>
    </row>
    <row r="50" spans="1:4" x14ac:dyDescent="0.25">
      <c r="A50" s="4" t="s">
        <v>23</v>
      </c>
      <c r="B50" s="4" t="s">
        <v>76</v>
      </c>
      <c r="C50" s="5">
        <v>2500000</v>
      </c>
      <c r="D50" s="5">
        <v>1823839</v>
      </c>
    </row>
    <row r="51" spans="1:4" x14ac:dyDescent="0.25">
      <c r="A51" s="4" t="s">
        <v>24</v>
      </c>
      <c r="B51" s="4" t="s">
        <v>95</v>
      </c>
      <c r="C51" s="5">
        <v>190000</v>
      </c>
      <c r="D51" s="5">
        <v>280523</v>
      </c>
    </row>
    <row r="52" spans="1:4" x14ac:dyDescent="0.25">
      <c r="A52" s="4" t="s">
        <v>25</v>
      </c>
      <c r="B52" s="4" t="s">
        <v>96</v>
      </c>
      <c r="C52" s="5">
        <v>80000</v>
      </c>
      <c r="D52" s="5">
        <v>122608</v>
      </c>
    </row>
    <row r="53" spans="1:4" x14ac:dyDescent="0.25">
      <c r="A53" s="4" t="s">
        <v>26</v>
      </c>
      <c r="B53" s="4" t="s">
        <v>97</v>
      </c>
      <c r="C53" s="5">
        <v>20000</v>
      </c>
      <c r="D53" s="5">
        <v>0</v>
      </c>
    </row>
    <row r="54" spans="1:4" x14ac:dyDescent="0.25">
      <c r="A54" s="4" t="s">
        <v>27</v>
      </c>
      <c r="B54" s="4" t="s">
        <v>78</v>
      </c>
      <c r="C54" s="5">
        <v>1860000</v>
      </c>
      <c r="D54" s="5">
        <v>1642994</v>
      </c>
    </row>
    <row r="55" spans="1:4" x14ac:dyDescent="0.25">
      <c r="A55" s="4" t="s">
        <v>28</v>
      </c>
      <c r="B55" s="4" t="s">
        <v>18</v>
      </c>
      <c r="C55" s="5">
        <v>0</v>
      </c>
      <c r="D55" s="5">
        <v>196000</v>
      </c>
    </row>
    <row r="56" spans="1:4" x14ac:dyDescent="0.25">
      <c r="A56" s="4" t="s">
        <v>29</v>
      </c>
      <c r="B56" s="4" t="s">
        <v>77</v>
      </c>
      <c r="C56" s="5">
        <v>0</v>
      </c>
      <c r="D56" s="5">
        <v>9</v>
      </c>
    </row>
    <row r="57" spans="1:4" x14ac:dyDescent="0.25">
      <c r="A57" s="6" t="s">
        <v>9</v>
      </c>
      <c r="B57" s="6" t="s">
        <v>10</v>
      </c>
      <c r="C57" s="7">
        <f t="shared" ref="C57" si="0">SUM(C47:C56)</f>
        <v>8740000</v>
      </c>
      <c r="D57" s="7">
        <f t="shared" ref="D57" si="1">SUM(D47:D56)</f>
        <v>7924722</v>
      </c>
    </row>
    <row r="58" spans="1:4" x14ac:dyDescent="0.25">
      <c r="A58" s="6"/>
      <c r="B58" s="6"/>
      <c r="C58" s="7"/>
      <c r="D58" s="7"/>
    </row>
    <row r="59" spans="1:4" x14ac:dyDescent="0.25">
      <c r="A59" s="8" t="s">
        <v>30</v>
      </c>
      <c r="B59" s="8" t="s">
        <v>17</v>
      </c>
      <c r="C59" s="9">
        <v>118000</v>
      </c>
      <c r="D59" s="9">
        <v>260422</v>
      </c>
    </row>
    <row r="60" spans="1:4" x14ac:dyDescent="0.25">
      <c r="A60" s="2"/>
      <c r="B60" s="6" t="s">
        <v>12</v>
      </c>
      <c r="C60" s="7">
        <f>SUM(C57,C45+C59)</f>
        <v>30884000</v>
      </c>
      <c r="D60" s="7">
        <f>SUM(D57,D45+D59)</f>
        <v>31408545</v>
      </c>
    </row>
  </sheetData>
  <printOptions horizontalCentered="1"/>
  <pageMargins left="0.31496062992125984" right="0.31496062992125984" top="0.94488188976377963" bottom="0.74803149606299213" header="0.31496062992125984" footer="0.31496062992125984"/>
  <pageSetup paperSize="9" scale="81" orientation="portrait" r:id="rId1"/>
  <headerFooter>
    <oddHeader>&amp;C4. számú melléklet a 3/2018. (V.31.) önkormányzati rendelethez
IV. Cím Szügyi Szociális és Gyermekjóléti Társulás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user</cp:lastModifiedBy>
  <cp:lastPrinted>2018-11-10T12:17:59Z</cp:lastPrinted>
  <dcterms:created xsi:type="dcterms:W3CDTF">2015-02-05T13:47:12Z</dcterms:created>
  <dcterms:modified xsi:type="dcterms:W3CDTF">2018-11-10T13:45:27Z</dcterms:modified>
</cp:coreProperties>
</file>