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7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G86" i="1"/>
  <c r="F86" i="1"/>
  <c r="E86" i="1"/>
  <c r="G85" i="1"/>
  <c r="F85" i="1"/>
  <c r="H85" i="1" s="1"/>
  <c r="E85" i="1"/>
  <c r="G84" i="1"/>
  <c r="F84" i="1"/>
  <c r="H84" i="1" s="1"/>
  <c r="E84" i="1"/>
  <c r="G81" i="1"/>
  <c r="F81" i="1"/>
  <c r="H81" i="1" s="1"/>
  <c r="E81" i="1"/>
  <c r="G80" i="1"/>
  <c r="F80" i="1"/>
  <c r="H80" i="1" s="1"/>
  <c r="E80" i="1"/>
  <c r="E79" i="1" s="1"/>
  <c r="G79" i="1"/>
  <c r="G73" i="1"/>
  <c r="F73" i="1"/>
  <c r="H73" i="1" s="1"/>
  <c r="E73" i="1"/>
  <c r="G72" i="1"/>
  <c r="F72" i="1"/>
  <c r="H72" i="1" s="1"/>
  <c r="E72" i="1"/>
  <c r="G71" i="1"/>
  <c r="F71" i="1"/>
  <c r="H71" i="1" s="1"/>
  <c r="E71" i="1"/>
  <c r="G70" i="1"/>
  <c r="G75" i="1" s="1"/>
  <c r="F70" i="1"/>
  <c r="H70" i="1" s="1"/>
  <c r="H75" i="1" s="1"/>
  <c r="E70" i="1"/>
  <c r="E75" i="1" s="1"/>
  <c r="G65" i="1"/>
  <c r="H65" i="1" s="1"/>
  <c r="G64" i="1"/>
  <c r="H64" i="1" s="1"/>
  <c r="F64" i="1"/>
  <c r="E64" i="1"/>
  <c r="G63" i="1"/>
  <c r="H63" i="1" s="1"/>
  <c r="F63" i="1"/>
  <c r="E63" i="1"/>
  <c r="G62" i="1"/>
  <c r="H62" i="1" s="1"/>
  <c r="G61" i="1"/>
  <c r="F61" i="1"/>
  <c r="H61" i="1" s="1"/>
  <c r="E61" i="1"/>
  <c r="G60" i="1"/>
  <c r="F60" i="1"/>
  <c r="H60" i="1" s="1"/>
  <c r="E60" i="1"/>
  <c r="G59" i="1"/>
  <c r="F59" i="1"/>
  <c r="H59" i="1" s="1"/>
  <c r="E59" i="1"/>
  <c r="G58" i="1"/>
  <c r="F58" i="1"/>
  <c r="H58" i="1" s="1"/>
  <c r="E58" i="1"/>
  <c r="G57" i="1"/>
  <c r="F57" i="1"/>
  <c r="H57" i="1" s="1"/>
  <c r="E57" i="1"/>
  <c r="E67" i="1" s="1"/>
  <c r="E77" i="1" s="1"/>
  <c r="H56" i="1"/>
  <c r="E56" i="1"/>
  <c r="G55" i="1"/>
  <c r="H55" i="1" s="1"/>
  <c r="F55" i="1"/>
  <c r="E55" i="1"/>
  <c r="G54" i="1"/>
  <c r="H54" i="1" s="1"/>
  <c r="F54" i="1"/>
  <c r="E54" i="1"/>
  <c r="G53" i="1"/>
  <c r="H53" i="1" s="1"/>
  <c r="F53" i="1"/>
  <c r="E53" i="1"/>
  <c r="G52" i="1"/>
  <c r="H52" i="1" s="1"/>
  <c r="F52" i="1"/>
  <c r="E52" i="1"/>
  <c r="G51" i="1"/>
  <c r="H51" i="1" s="1"/>
  <c r="F51" i="1"/>
  <c r="E51" i="1"/>
  <c r="G50" i="1"/>
  <c r="H50" i="1" s="1"/>
  <c r="F50" i="1"/>
  <c r="E50" i="1"/>
  <c r="G49" i="1"/>
  <c r="H49" i="1" s="1"/>
  <c r="F49" i="1"/>
  <c r="E49" i="1"/>
  <c r="G48" i="1"/>
  <c r="H48" i="1" s="1"/>
  <c r="F48" i="1"/>
  <c r="E48" i="1"/>
  <c r="G47" i="1"/>
  <c r="H47" i="1" s="1"/>
  <c r="F47" i="1"/>
  <c r="E47" i="1"/>
  <c r="G46" i="1"/>
  <c r="H46" i="1" s="1"/>
  <c r="F46" i="1"/>
  <c r="E46" i="1"/>
  <c r="G45" i="1"/>
  <c r="H45" i="1" s="1"/>
  <c r="F45" i="1"/>
  <c r="E45" i="1"/>
  <c r="G44" i="1"/>
  <c r="H44" i="1" s="1"/>
  <c r="F44" i="1"/>
  <c r="E44" i="1"/>
  <c r="G43" i="1"/>
  <c r="H43" i="1" s="1"/>
  <c r="F43" i="1"/>
  <c r="E43" i="1"/>
  <c r="G42" i="1"/>
  <c r="H42" i="1" s="1"/>
  <c r="F42" i="1"/>
  <c r="E42" i="1"/>
  <c r="G41" i="1"/>
  <c r="H41" i="1" s="1"/>
  <c r="F41" i="1"/>
  <c r="E41" i="1"/>
  <c r="G40" i="1"/>
  <c r="H40" i="1" s="1"/>
  <c r="F40" i="1"/>
  <c r="E40" i="1"/>
  <c r="G39" i="1"/>
  <c r="H39" i="1" s="1"/>
  <c r="F39" i="1"/>
  <c r="E39" i="1"/>
  <c r="G38" i="1"/>
  <c r="H38" i="1" s="1"/>
  <c r="F38" i="1"/>
  <c r="E38" i="1"/>
  <c r="G37" i="1"/>
  <c r="H37" i="1" s="1"/>
  <c r="F37" i="1"/>
  <c r="E37" i="1"/>
  <c r="G36" i="1"/>
  <c r="H36" i="1" s="1"/>
  <c r="F36" i="1"/>
  <c r="E36" i="1"/>
  <c r="G35" i="1"/>
  <c r="H35" i="1" s="1"/>
  <c r="F35" i="1"/>
  <c r="E35" i="1"/>
  <c r="G34" i="1"/>
  <c r="H34" i="1" s="1"/>
  <c r="F34" i="1"/>
  <c r="E34" i="1"/>
  <c r="G33" i="1"/>
  <c r="H33" i="1" s="1"/>
  <c r="F33" i="1"/>
  <c r="E33" i="1"/>
  <c r="G32" i="1"/>
  <c r="H32" i="1" s="1"/>
  <c r="F32" i="1"/>
  <c r="E32" i="1"/>
  <c r="G31" i="1"/>
  <c r="H31" i="1" s="1"/>
  <c r="F31" i="1"/>
  <c r="E31" i="1"/>
  <c r="G30" i="1"/>
  <c r="H30" i="1" s="1"/>
  <c r="F30" i="1"/>
  <c r="E30" i="1"/>
  <c r="G29" i="1"/>
  <c r="H29" i="1" s="1"/>
  <c r="F29" i="1"/>
  <c r="E29" i="1"/>
  <c r="G28" i="1"/>
  <c r="H28" i="1" s="1"/>
  <c r="F28" i="1"/>
  <c r="E28" i="1"/>
  <c r="G27" i="1"/>
  <c r="H27" i="1" s="1"/>
  <c r="F27" i="1"/>
  <c r="E27" i="1"/>
  <c r="G26" i="1"/>
  <c r="H26" i="1" s="1"/>
  <c r="F26" i="1"/>
  <c r="E26" i="1"/>
  <c r="G25" i="1"/>
  <c r="H25" i="1" s="1"/>
  <c r="F25" i="1"/>
  <c r="E25" i="1"/>
  <c r="G24" i="1"/>
  <c r="H24" i="1" s="1"/>
  <c r="F24" i="1"/>
  <c r="E24" i="1"/>
  <c r="G23" i="1"/>
  <c r="H23" i="1" s="1"/>
  <c r="F23" i="1"/>
  <c r="E23" i="1"/>
  <c r="G22" i="1"/>
  <c r="H22" i="1" s="1"/>
  <c r="F22" i="1"/>
  <c r="E22" i="1"/>
  <c r="G21" i="1"/>
  <c r="H21" i="1" s="1"/>
  <c r="F21" i="1"/>
  <c r="E21" i="1"/>
  <c r="G20" i="1"/>
  <c r="H20" i="1" s="1"/>
  <c r="F20" i="1"/>
  <c r="E20" i="1"/>
  <c r="G19" i="1"/>
  <c r="H19" i="1" s="1"/>
  <c r="F19" i="1"/>
  <c r="E19" i="1"/>
  <c r="G18" i="1"/>
  <c r="H18" i="1" s="1"/>
  <c r="F18" i="1"/>
  <c r="E18" i="1"/>
  <c r="G17" i="1"/>
  <c r="H17" i="1" s="1"/>
  <c r="F17" i="1"/>
  <c r="E17" i="1"/>
  <c r="G16" i="1"/>
  <c r="H16" i="1" s="1"/>
  <c r="F16" i="1"/>
  <c r="E16" i="1"/>
  <c r="G15" i="1"/>
  <c r="H15" i="1" s="1"/>
  <c r="F15" i="1"/>
  <c r="E15" i="1"/>
  <c r="G14" i="1"/>
  <c r="H14" i="1" s="1"/>
  <c r="F14" i="1"/>
  <c r="E14" i="1"/>
  <c r="G13" i="1"/>
  <c r="H13" i="1" s="1"/>
  <c r="F13" i="1"/>
  <c r="E13" i="1"/>
  <c r="G12" i="1"/>
  <c r="H12" i="1" s="1"/>
  <c r="F12" i="1"/>
  <c r="E12" i="1"/>
  <c r="G11" i="1"/>
  <c r="H11" i="1" s="1"/>
  <c r="F11" i="1"/>
  <c r="E11" i="1"/>
  <c r="G10" i="1"/>
  <c r="H10" i="1" s="1"/>
  <c r="F10" i="1"/>
  <c r="E10" i="1"/>
  <c r="G9" i="1"/>
  <c r="H9" i="1" s="1"/>
  <c r="F9" i="1"/>
  <c r="E9" i="1"/>
  <c r="H79" i="1" l="1"/>
  <c r="H67" i="1"/>
  <c r="H77" i="1" s="1"/>
  <c r="F79" i="1"/>
  <c r="G67" i="1"/>
  <c r="G77" i="1" s="1"/>
  <c r="F67" i="1"/>
  <c r="F75" i="1"/>
  <c r="F77" i="1" l="1"/>
</calcChain>
</file>

<file path=xl/sharedStrings.xml><?xml version="1.0" encoding="utf-8"?>
<sst xmlns="http://schemas.openxmlformats.org/spreadsheetml/2006/main" count="224" uniqueCount="190">
  <si>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</si>
  <si>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</si>
  <si>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</si>
  <si>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</si>
  <si>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</si>
  <si>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</si>
  <si>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</si>
  <si>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</si>
  <si>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</si>
  <si>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</si>
  <si>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</si>
  <si>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</si>
  <si>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</si>
  <si>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</si>
  <si>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</si>
  <si>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</si>
  <si>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</si>
  <si>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</si>
  <si>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</si>
  <si>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</si>
  <si>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</si>
  <si>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</si>
  <si>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</si>
  <si>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</si>
  <si>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</si>
  <si>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</si>
  <si>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</si>
  <si>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045161</t>
  </si>
  <si>
    <t>052080</t>
  </si>
  <si>
    <t>045120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</si>
  <si>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</si>
  <si>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</si>
  <si>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</si>
  <si>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</si>
  <si>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</si>
  <si>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</si>
  <si>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</si>
  <si>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</si>
  <si>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</si>
  <si>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</si>
  <si>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</si>
  <si>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</si>
  <si>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</si>
  <si>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</si>
  <si>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</si>
  <si>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</si>
  <si>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</si>
  <si>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</si>
  <si>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</si>
  <si>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</si>
  <si>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</si>
  <si>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</si>
  <si>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</si>
  <si>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</si>
  <si>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</si>
  <si>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</si>
  <si>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</si>
  <si>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</si>
  <si>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</si>
  <si>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</si>
  <si>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</si>
  <si>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</si>
  <si>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</si>
  <si>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</si>
  <si>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</si>
  <si>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</si>
  <si>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</si>
  <si>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"7. melléklet a  4/2018.(II.28.)önkormányzati rendelethez"</t>
  </si>
  <si>
    <t>2018. évi költségvetés működési kiadás (Ft)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</si>
  <si>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</si>
  <si>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</si>
  <si>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</si>
  <si>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</si>
  <si>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</si>
  <si>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</si>
  <si>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</si>
  <si>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</si>
  <si>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</si>
  <si>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</si>
  <si>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</si>
  <si>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</si>
  <si>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</si>
  <si>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</si>
  <si>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</si>
  <si>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</si>
  <si>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</si>
  <si>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</si>
  <si>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</si>
  <si>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</si>
  <si>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</si>
  <si>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</si>
  <si>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</si>
  <si>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</si>
  <si>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</si>
  <si>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</si>
  <si>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</si>
  <si>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</si>
  <si>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</si>
  <si>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</si>
  <si>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</si>
  <si>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</si>
  <si>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</si>
  <si>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</si>
  <si>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</si>
  <si>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</si>
  <si>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</si>
  <si>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</si>
  <si>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</si>
  <si>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</si>
  <si>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</si>
  <si>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</si>
  <si>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</si>
  <si>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</si>
  <si>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</si>
  <si>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</si>
  <si>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</si>
  <si>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</si>
  <si>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</si>
  <si>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</si>
  <si>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</si>
  <si>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</si>
  <si>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</si>
  <si>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086010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</si>
  <si>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</si>
  <si>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</si>
  <si>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</si>
  <si>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</si>
  <si>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</si>
  <si>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</si>
  <si>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</si>
  <si>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</si>
  <si>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</si>
  <si>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</si>
  <si>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</si>
  <si>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</si>
  <si>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</si>
  <si>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</si>
  <si>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Idősek, demens betegek nappali ellátása</t>
  </si>
  <si>
    <t>40.</t>
  </si>
  <si>
    <t>104042</t>
  </si>
  <si>
    <t>Gyermekjóléti szolgáltatás</t>
  </si>
  <si>
    <t>41.</t>
  </si>
  <si>
    <t>42.</t>
  </si>
  <si>
    <t>106020</t>
  </si>
  <si>
    <t>Lakásfenntartással, lakhatással összefüggő ellátások</t>
  </si>
  <si>
    <t>43.</t>
  </si>
  <si>
    <t>44.</t>
  </si>
  <si>
    <t>107052</t>
  </si>
  <si>
    <t>Házi segítségnyújtás</t>
  </si>
  <si>
    <t>45.</t>
  </si>
  <si>
    <t>107054</t>
  </si>
  <si>
    <t>Családsegítés</t>
  </si>
  <si>
    <t>46.</t>
  </si>
  <si>
    <t>107055</t>
  </si>
  <si>
    <t>Falugondnoki, tanyagondnoki szolgáltatás</t>
  </si>
  <si>
    <t>47.</t>
  </si>
  <si>
    <t>107060</t>
  </si>
  <si>
    <t>Egyéb szociális pénzbeli és természetbeni ellátások, támogat</t>
  </si>
  <si>
    <t>48.</t>
  </si>
  <si>
    <t>Pályázatok:</t>
  </si>
  <si>
    <t>49.</t>
  </si>
  <si>
    <t>TOP-1.4.1-15 Bölcsöde építés</t>
  </si>
  <si>
    <t>50.</t>
  </si>
  <si>
    <t>TOP-3.2.1-15 Energetikai fejlesztés, előkészítés</t>
  </si>
  <si>
    <t>51.</t>
  </si>
  <si>
    <t>EFOP-1.5.2-16-2017-00016 Humánszolgáltatások fejlesztése</t>
  </si>
  <si>
    <t>52.</t>
  </si>
  <si>
    <t>KEHOP-2.2.1-15-2015-00005 Bonyhád és aggl.térség szennyvíztelep fejlesztése</t>
  </si>
  <si>
    <t>53.</t>
  </si>
  <si>
    <t>VP 7.2.1-7.4.1.2-16 Külterületi utak felújítása</t>
  </si>
  <si>
    <t>54.</t>
  </si>
  <si>
    <t>TOP.3.1.1.-16-VE1-2017-00020 Kerékpárutak üzemeltetése, fenntartása</t>
  </si>
  <si>
    <t>55.</t>
  </si>
  <si>
    <t>KEOP-2014-4.10.0/N napelemes rendszer záró audit</t>
  </si>
  <si>
    <t>56.</t>
  </si>
  <si>
    <t>Bölcsőde építés</t>
  </si>
  <si>
    <t>57.</t>
  </si>
  <si>
    <t>Miske u. útépítés</t>
  </si>
  <si>
    <t>58.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</si>
  <si>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</si>
  <si>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</si>
  <si>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</si>
  <si>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</si>
  <si>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</si>
  <si>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</si>
  <si>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</si>
  <si>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</si>
  <si>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</si>
  <si>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</si>
  <si>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7.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</si>
</sst>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3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1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4" xfId="0" applyFont="1" applyFill="1" applyBorder="1" applyAlignment="1"/>
    <xf numFmtId="0" fontId="1" fillId="0" borderId="1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/>
    </xf>
    <xf numFmtId="49" fontId="1" fillId="0" borderId="39" xfId="0" applyNumberFormat="1" applyFont="1" applyFill="1" applyBorder="1" applyAlignment="1">
      <alignment horizontal="left"/>
    </xf>
    <xf numFmtId="0" fontId="1" fillId="0" borderId="39" xfId="0" applyFont="1" applyFill="1" applyBorder="1" applyAlignment="1">
      <alignment horizontal="left" wrapText="1"/>
    </xf>
    <xf numFmtId="3" fontId="1" fillId="0" borderId="10" xfId="0" applyNumberFormat="1" applyFont="1" applyFill="1" applyBorder="1"/>
    <xf numFmtId="0" fontId="3" fillId="0" borderId="10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left" wrapText="1"/>
    </xf>
    <xf numFmtId="3" fontId="3" fillId="0" borderId="11" xfId="0" applyNumberFormat="1" applyFont="1" applyFill="1" applyBorder="1"/>
    <xf numFmtId="3" fontId="3" fillId="0" borderId="12" xfId="0" applyNumberFormat="1" applyFont="1" applyFill="1" applyBorder="1"/>
    <xf numFmtId="3" fontId="0" fillId="0" borderId="11" xfId="0" applyNumberFormat="1" applyFont="1" applyFill="1" applyBorder="1"/>
    <xf numFmtId="0" fontId="3" fillId="0" borderId="13" xfId="0" applyFont="1" applyFill="1" applyBorder="1" applyAlignment="1">
      <alignment horizontal="left" wrapText="1"/>
    </xf>
    <xf numFmtId="0" fontId="3" fillId="0" borderId="13" xfId="0" applyFont="1" applyFill="1" applyBorder="1"/>
    <xf numFmtId="0" fontId="1" fillId="0" borderId="0" xfId="0" applyFont="1" applyFill="1"/>
    <xf numFmtId="49" fontId="1" fillId="0" borderId="25" xfId="0" quotePrefix="1" applyNumberFormat="1" applyFont="1" applyFill="1" applyBorder="1" applyAlignment="1">
      <alignment horizontal="center"/>
    </xf>
    <xf numFmtId="3" fontId="3" fillId="0" borderId="0" xfId="0" applyNumberFormat="1" applyFont="1" applyFill="1"/>
    <xf numFmtId="49" fontId="1" fillId="2" borderId="25" xfId="0" applyNumberFormat="1" applyFont="1" applyFill="1" applyBorder="1" applyAlignment="1">
      <alignment horizontal="center"/>
    </xf>
    <xf numFmtId="0" fontId="3" fillId="2" borderId="13" xfId="0" applyFont="1" applyFill="1" applyBorder="1"/>
    <xf numFmtId="49" fontId="1" fillId="0" borderId="32" xfId="0" applyNumberFormat="1" applyFont="1" applyFill="1" applyBorder="1" applyAlignment="1">
      <alignment horizontal="center"/>
    </xf>
    <xf numFmtId="49" fontId="1" fillId="3" borderId="25" xfId="0" applyNumberFormat="1" applyFont="1" applyFill="1" applyBorder="1" applyAlignment="1">
      <alignment horizontal="center"/>
    </xf>
    <xf numFmtId="3" fontId="3" fillId="0" borderId="18" xfId="0" applyNumberFormat="1" applyFont="1" applyFill="1" applyBorder="1"/>
    <xf numFmtId="49" fontId="1" fillId="4" borderId="25" xfId="0" applyNumberFormat="1" applyFont="1" applyFill="1" applyBorder="1" applyAlignment="1">
      <alignment horizontal="center"/>
    </xf>
    <xf numFmtId="0" fontId="3" fillId="4" borderId="13" xfId="0" applyFont="1" applyFill="1" applyBorder="1"/>
    <xf numFmtId="3" fontId="3" fillId="4" borderId="18" xfId="0" applyNumberFormat="1" applyFont="1" applyFill="1" applyBorder="1"/>
    <xf numFmtId="3" fontId="3" fillId="4" borderId="12" xfId="0" applyNumberFormat="1" applyFont="1" applyFill="1" applyBorder="1"/>
    <xf numFmtId="49" fontId="1" fillId="4" borderId="32" xfId="0" applyNumberFormat="1" applyFont="1" applyFill="1" applyBorder="1" applyAlignment="1">
      <alignment horizontal="center"/>
    </xf>
    <xf numFmtId="0" fontId="6" fillId="4" borderId="35" xfId="0" applyFont="1" applyFill="1" applyBorder="1"/>
    <xf numFmtId="49" fontId="1" fillId="5" borderId="25" xfId="0" applyNumberFormat="1" applyFont="1" applyFill="1" applyBorder="1" applyAlignment="1">
      <alignment horizontal="center"/>
    </xf>
    <xf numFmtId="0" fontId="3" fillId="5" borderId="13" xfId="0" applyFont="1" applyFill="1" applyBorder="1"/>
    <xf numFmtId="3" fontId="3" fillId="5" borderId="18" xfId="0" applyNumberFormat="1" applyFont="1" applyFill="1" applyBorder="1"/>
    <xf numFmtId="3" fontId="3" fillId="5" borderId="12" xfId="0" applyNumberFormat="1" applyFont="1" applyFill="1" applyBorder="1"/>
    <xf numFmtId="0" fontId="3" fillId="0" borderId="35" xfId="0" applyFont="1" applyFill="1" applyBorder="1"/>
    <xf numFmtId="3" fontId="3" fillId="0" borderId="3" xfId="0" applyNumberFormat="1" applyFont="1" applyFill="1" applyBorder="1"/>
    <xf numFmtId="3" fontId="3" fillId="0" borderId="7" xfId="0" applyNumberFormat="1" applyFont="1" applyFill="1" applyBorder="1"/>
    <xf numFmtId="3" fontId="1" fillId="0" borderId="9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3" fontId="5" fillId="0" borderId="5" xfId="0" applyNumberFormat="1" applyFont="1" applyFill="1" applyBorder="1"/>
    <xf numFmtId="3" fontId="5" fillId="0" borderId="0" xfId="0" applyNumberFormat="1" applyFont="1" applyFill="1" applyBorder="1"/>
    <xf numFmtId="0" fontId="1" fillId="0" borderId="19" xfId="0" applyFont="1" applyFill="1" applyBorder="1" applyAlignment="1"/>
    <xf numFmtId="49" fontId="1" fillId="0" borderId="20" xfId="0" applyNumberFormat="1" applyFont="1" applyFill="1" applyBorder="1" applyAlignment="1"/>
    <xf numFmtId="0" fontId="1" fillId="0" borderId="19" xfId="0" applyFont="1" applyFill="1" applyBorder="1" applyAlignment="1">
      <alignment wrapText="1"/>
    </xf>
    <xf numFmtId="3" fontId="3" fillId="0" borderId="2" xfId="0" applyNumberFormat="1" applyFont="1" applyFill="1" applyBorder="1"/>
    <xf numFmtId="3" fontId="3" fillId="0" borderId="10" xfId="0" applyNumberFormat="1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49" fontId="1" fillId="0" borderId="13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wrapText="1"/>
    </xf>
    <xf numFmtId="3" fontId="3" fillId="0" borderId="15" xfId="0" applyNumberFormat="1" applyFont="1" applyFill="1" applyBorder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49" fontId="1" fillId="0" borderId="0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 applyBorder="1"/>
    <xf numFmtId="3" fontId="3" fillId="0" borderId="8" xfId="0" applyNumberFormat="1" applyFont="1" applyFill="1" applyBorder="1"/>
    <xf numFmtId="0" fontId="3" fillId="0" borderId="4" xfId="0" applyFont="1" applyFill="1" applyBorder="1"/>
    <xf numFmtId="49" fontId="3" fillId="0" borderId="5" xfId="0" applyNumberFormat="1" applyFont="1" applyFill="1" applyBorder="1"/>
    <xf numFmtId="0" fontId="1" fillId="0" borderId="6" xfId="0" applyFont="1" applyFill="1" applyBorder="1" applyAlignment="1">
      <alignment wrapText="1"/>
    </xf>
    <xf numFmtId="3" fontId="1" fillId="0" borderId="2" xfId="0" applyNumberFormat="1" applyFont="1" applyFill="1" applyBorder="1"/>
    <xf numFmtId="0" fontId="3" fillId="0" borderId="40" xfId="0" applyFont="1" applyFill="1" applyBorder="1" applyAlignment="1">
      <alignment horizontal="center"/>
    </xf>
    <xf numFmtId="49" fontId="3" fillId="0" borderId="34" xfId="0" applyNumberFormat="1" applyFont="1" applyFill="1" applyBorder="1" applyAlignment="1">
      <alignment horizontal="center"/>
    </xf>
    <xf numFmtId="0" fontId="3" fillId="0" borderId="37" xfId="0" quotePrefix="1" applyFont="1" applyFill="1" applyBorder="1" applyAlignment="1">
      <alignment wrapText="1"/>
    </xf>
    <xf numFmtId="0" fontId="3" fillId="0" borderId="36" xfId="0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center"/>
    </xf>
    <xf numFmtId="0" fontId="3" fillId="0" borderId="38" xfId="0" quotePrefix="1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wrapText="1"/>
    </xf>
    <xf numFmtId="49" fontId="3" fillId="0" borderId="23" xfId="0" applyNumberFormat="1" applyFont="1" applyFill="1" applyBorder="1"/>
    <xf numFmtId="0" fontId="1" fillId="0" borderId="20" xfId="0" quotePrefix="1" applyFont="1" applyFill="1" applyBorder="1" applyAlignment="1">
      <alignment wrapText="1"/>
    </xf>
    <xf numFmtId="0" fontId="1" fillId="0" borderId="21" xfId="0" quotePrefix="1" applyFont="1" applyFill="1" applyBorder="1" applyAlignment="1">
      <alignment wrapText="1"/>
    </xf>
    <xf numFmtId="0" fontId="1" fillId="0" borderId="10" xfId="0" quotePrefix="1" applyFont="1" applyFill="1" applyBorder="1" applyAlignment="1">
      <alignment wrapText="1"/>
    </xf>
    <xf numFmtId="0" fontId="3" fillId="0" borderId="31" xfId="0" applyFont="1" applyFill="1" applyBorder="1" applyAlignment="1">
      <alignment horizontal="center"/>
    </xf>
    <xf numFmtId="49" fontId="3" fillId="0" borderId="24" xfId="0" applyNumberFormat="1" applyFont="1" applyFill="1" applyBorder="1"/>
    <xf numFmtId="0" fontId="1" fillId="0" borderId="33" xfId="0" applyFont="1" applyFill="1" applyBorder="1" applyAlignment="1">
      <alignment wrapText="1"/>
    </xf>
    <xf numFmtId="3" fontId="3" fillId="0" borderId="17" xfId="0" applyNumberFormat="1" applyFont="1" applyFill="1" applyBorder="1"/>
    <xf numFmtId="49" fontId="3" fillId="0" borderId="28" xfId="0" applyNumberFormat="1" applyFont="1" applyFill="1" applyBorder="1" applyAlignment="1">
      <alignment horizontal="center"/>
    </xf>
    <xf numFmtId="3" fontId="3" fillId="0" borderId="26" xfId="0" applyNumberFormat="1" applyFont="1" applyFill="1" applyBorder="1"/>
    <xf numFmtId="0" fontId="1" fillId="0" borderId="4" xfId="0" applyFont="1" applyFill="1" applyBorder="1" applyAlignment="1"/>
    <xf numFmtId="0" fontId="1" fillId="0" borderId="41" xfId="0" applyFont="1" applyFill="1" applyBorder="1" applyAlignment="1"/>
    <xf numFmtId="49" fontId="1" fillId="0" borderId="5" xfId="0" applyNumberFormat="1" applyFont="1" applyFill="1" applyBorder="1" applyAlignment="1"/>
    <xf numFmtId="0" fontId="3" fillId="0" borderId="29" xfId="0" applyFont="1" applyFill="1" applyBorder="1" applyAlignment="1">
      <alignment horizontal="center" wrapText="1"/>
    </xf>
    <xf numFmtId="3" fontId="1" fillId="0" borderId="3" xfId="0" applyNumberFormat="1" applyFont="1" applyFill="1" applyBorder="1"/>
    <xf numFmtId="0" fontId="5" fillId="0" borderId="0" xfId="0" applyFont="1" applyFill="1"/>
    <xf numFmtId="49" fontId="5" fillId="0" borderId="0" xfId="0" applyNumberFormat="1" applyFont="1" applyFill="1"/>
    <xf numFmtId="0" fontId="5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E9">
            <v>11192951</v>
          </cell>
          <cell r="F9">
            <v>11202449</v>
          </cell>
          <cell r="G9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0</v>
          </cell>
          <cell r="G13">
            <v>50000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E17">
            <v>3179310</v>
          </cell>
          <cell r="F17">
            <v>3179310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E28">
            <v>2588250</v>
          </cell>
          <cell r="F28">
            <v>3930341</v>
          </cell>
        </row>
        <row r="29">
          <cell r="F29">
            <v>0</v>
          </cell>
          <cell r="G29">
            <v>414000</v>
          </cell>
        </row>
        <row r="30">
          <cell r="F30">
            <v>0</v>
          </cell>
        </row>
        <row r="31">
          <cell r="E31">
            <v>40200</v>
          </cell>
          <cell r="F31">
            <v>40200</v>
          </cell>
        </row>
        <row r="32">
          <cell r="F32">
            <v>0</v>
          </cell>
        </row>
        <row r="33">
          <cell r="F33">
            <v>0</v>
          </cell>
        </row>
        <row r="34">
          <cell r="E34">
            <v>715118</v>
          </cell>
          <cell r="F34">
            <v>774674</v>
          </cell>
          <cell r="G34">
            <v>19259</v>
          </cell>
        </row>
        <row r="35">
          <cell r="E35">
            <v>1172677</v>
          </cell>
          <cell r="F35">
            <v>1262006</v>
          </cell>
          <cell r="G35">
            <v>28888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E41">
            <v>200000</v>
          </cell>
          <cell r="F41">
            <v>200000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E45">
            <v>2070540</v>
          </cell>
          <cell r="F45">
            <v>2070540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1">
          <cell r="E51">
            <v>208560</v>
          </cell>
          <cell r="F51">
            <v>208560</v>
          </cell>
        </row>
        <row r="52">
          <cell r="F52">
            <v>0</v>
          </cell>
        </row>
        <row r="53">
          <cell r="F53">
            <v>0</v>
          </cell>
        </row>
        <row r="54">
          <cell r="E54">
            <v>2722042</v>
          </cell>
          <cell r="F54">
            <v>2863627</v>
          </cell>
          <cell r="G54">
            <v>39573</v>
          </cell>
        </row>
        <row r="55">
          <cell r="F55">
            <v>0</v>
          </cell>
        </row>
        <row r="57">
          <cell r="F57">
            <v>0</v>
          </cell>
        </row>
        <row r="58">
          <cell r="E58">
            <v>786118</v>
          </cell>
          <cell r="F58">
            <v>786118</v>
          </cell>
        </row>
        <row r="59">
          <cell r="E59">
            <v>5200000</v>
          </cell>
          <cell r="F59">
            <v>5200000</v>
          </cell>
        </row>
        <row r="60">
          <cell r="F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</row>
        <row r="63">
          <cell r="F63">
            <v>0</v>
          </cell>
        </row>
        <row r="70">
          <cell r="E70">
            <v>39055629</v>
          </cell>
          <cell r="F70">
            <v>39072107</v>
          </cell>
          <cell r="G70">
            <v>149884</v>
          </cell>
        </row>
        <row r="71">
          <cell r="E71">
            <v>0</v>
          </cell>
          <cell r="F71">
            <v>0</v>
          </cell>
          <cell r="G71">
            <v>0</v>
          </cell>
        </row>
        <row r="72">
          <cell r="E72">
            <v>1317604</v>
          </cell>
          <cell r="F72">
            <v>1317604</v>
          </cell>
          <cell r="G72">
            <v>677000</v>
          </cell>
        </row>
        <row r="73">
          <cell r="E73">
            <v>2080570</v>
          </cell>
          <cell r="F73">
            <v>2080570</v>
          </cell>
          <cell r="G73">
            <v>0</v>
          </cell>
        </row>
        <row r="86">
          <cell r="E86">
            <v>72529569</v>
          </cell>
          <cell r="F86">
            <v>74188106</v>
          </cell>
          <cell r="G86">
            <v>1378604</v>
          </cell>
          <cell r="H86">
            <v>75566710</v>
          </cell>
        </row>
      </sheetData>
      <sheetData sheetId="8">
        <row r="9">
          <cell r="E9">
            <v>2366866</v>
          </cell>
          <cell r="F9">
            <v>2389079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E17">
            <v>309983</v>
          </cell>
          <cell r="F17">
            <v>309983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E28">
            <v>527154</v>
          </cell>
          <cell r="F28">
            <v>788862</v>
          </cell>
        </row>
        <row r="29">
          <cell r="E29">
            <v>8775</v>
          </cell>
          <cell r="F29">
            <v>8775</v>
          </cell>
          <cell r="G29">
            <v>80730</v>
          </cell>
        </row>
        <row r="30">
          <cell r="F30">
            <v>0</v>
          </cell>
        </row>
        <row r="31">
          <cell r="E31">
            <v>7055</v>
          </cell>
          <cell r="F31">
            <v>7055</v>
          </cell>
        </row>
        <row r="32">
          <cell r="F32">
            <v>0</v>
          </cell>
        </row>
        <row r="33">
          <cell r="F33">
            <v>0</v>
          </cell>
        </row>
        <row r="34">
          <cell r="E34">
            <v>137169</v>
          </cell>
          <cell r="F34">
            <v>152361</v>
          </cell>
          <cell r="G34">
            <v>3756</v>
          </cell>
        </row>
        <row r="35">
          <cell r="E35">
            <v>246463</v>
          </cell>
          <cell r="F35">
            <v>269253</v>
          </cell>
          <cell r="G35">
            <v>5634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E41">
            <v>81420</v>
          </cell>
          <cell r="F41">
            <v>81420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E45">
            <v>409341</v>
          </cell>
          <cell r="F45">
            <v>409341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1">
          <cell r="E51">
            <v>36993</v>
          </cell>
          <cell r="F51">
            <v>36993</v>
          </cell>
        </row>
        <row r="52">
          <cell r="F52">
            <v>0</v>
          </cell>
        </row>
        <row r="53">
          <cell r="F53">
            <v>0</v>
          </cell>
        </row>
        <row r="54">
          <cell r="E54">
            <v>535360</v>
          </cell>
          <cell r="F54">
            <v>572090</v>
          </cell>
          <cell r="G54">
            <v>7716</v>
          </cell>
        </row>
        <row r="55">
          <cell r="F55">
            <v>0</v>
          </cell>
        </row>
        <row r="57">
          <cell r="F57">
            <v>0</v>
          </cell>
        </row>
        <row r="58">
          <cell r="E58">
            <v>212252</v>
          </cell>
          <cell r="F58">
            <v>212252</v>
          </cell>
        </row>
        <row r="59">
          <cell r="E59">
            <v>660000</v>
          </cell>
          <cell r="F59">
            <v>660000</v>
          </cell>
        </row>
        <row r="60">
          <cell r="F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</row>
        <row r="63">
          <cell r="F63">
            <v>0</v>
          </cell>
        </row>
        <row r="64">
          <cell r="F64">
            <v>0</v>
          </cell>
        </row>
        <row r="70">
          <cell r="E70">
            <v>7992041</v>
          </cell>
          <cell r="F70">
            <v>7992041</v>
          </cell>
          <cell r="G70">
            <v>-149884</v>
          </cell>
        </row>
        <row r="71">
          <cell r="E71">
            <v>0</v>
          </cell>
          <cell r="F71">
            <v>0</v>
          </cell>
          <cell r="G71">
            <v>0</v>
          </cell>
        </row>
        <row r="72">
          <cell r="E72">
            <v>281206</v>
          </cell>
          <cell r="F72">
            <v>281206</v>
          </cell>
          <cell r="G72">
            <v>144000</v>
          </cell>
        </row>
        <row r="73">
          <cell r="E73">
            <v>439963</v>
          </cell>
          <cell r="F73">
            <v>439963</v>
          </cell>
          <cell r="G73">
            <v>0</v>
          </cell>
        </row>
        <row r="86">
          <cell r="E86">
            <v>14252041</v>
          </cell>
          <cell r="F86">
            <v>14610674</v>
          </cell>
          <cell r="G86">
            <v>91952</v>
          </cell>
          <cell r="H86">
            <v>14702626</v>
          </cell>
        </row>
      </sheetData>
      <sheetData sheetId="9">
        <row r="9">
          <cell r="E9">
            <v>736600</v>
          </cell>
          <cell r="F9">
            <v>736600</v>
          </cell>
          <cell r="G9">
            <v>0</v>
          </cell>
        </row>
        <row r="10">
          <cell r="E10">
            <v>0</v>
          </cell>
          <cell r="F10">
            <v>0</v>
          </cell>
        </row>
        <row r="11">
          <cell r="E11">
            <v>25400</v>
          </cell>
          <cell r="F11">
            <v>25400</v>
          </cell>
        </row>
        <row r="12">
          <cell r="E12">
            <v>2101850</v>
          </cell>
          <cell r="F12">
            <v>2101850</v>
          </cell>
          <cell r="G12">
            <v>40000</v>
          </cell>
        </row>
        <row r="13">
          <cell r="E13">
            <v>2400000</v>
          </cell>
          <cell r="F13">
            <v>2400000</v>
          </cell>
          <cell r="G13">
            <v>-50000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E17">
            <v>398112</v>
          </cell>
          <cell r="F17">
            <v>398112</v>
          </cell>
        </row>
        <row r="18">
          <cell r="E18">
            <v>500000</v>
          </cell>
          <cell r="F18">
            <v>937160</v>
          </cell>
          <cell r="G18">
            <v>-440000</v>
          </cell>
        </row>
        <row r="19">
          <cell r="E19">
            <v>3232254</v>
          </cell>
          <cell r="F19">
            <v>3636571</v>
          </cell>
          <cell r="G19">
            <v>0</v>
          </cell>
        </row>
        <row r="20">
          <cell r="F20">
            <v>0</v>
          </cell>
        </row>
        <row r="21">
          <cell r="E21">
            <v>400000</v>
          </cell>
          <cell r="F21">
            <v>400000</v>
          </cell>
        </row>
        <row r="22">
          <cell r="E22">
            <v>1308100</v>
          </cell>
          <cell r="F22">
            <v>1308100</v>
          </cell>
        </row>
        <row r="23">
          <cell r="F23">
            <v>0</v>
          </cell>
        </row>
        <row r="24">
          <cell r="E24">
            <v>733353</v>
          </cell>
          <cell r="F24">
            <v>733353</v>
          </cell>
          <cell r="G24">
            <v>56600</v>
          </cell>
        </row>
        <row r="25">
          <cell r="F25">
            <v>0</v>
          </cell>
        </row>
        <row r="26">
          <cell r="E26">
            <v>774962</v>
          </cell>
          <cell r="F26">
            <v>774962</v>
          </cell>
          <cell r="G26">
            <v>56600</v>
          </cell>
        </row>
        <row r="27">
          <cell r="E27">
            <v>2580640</v>
          </cell>
          <cell r="F27">
            <v>2580640</v>
          </cell>
        </row>
        <row r="28">
          <cell r="E28">
            <v>1574800</v>
          </cell>
          <cell r="F28">
            <v>1574800</v>
          </cell>
          <cell r="G28">
            <v>0</v>
          </cell>
        </row>
        <row r="29">
          <cell r="E29">
            <v>15670296</v>
          </cell>
          <cell r="F29">
            <v>16458156</v>
          </cell>
          <cell r="G29">
            <v>-1746200</v>
          </cell>
        </row>
        <row r="30">
          <cell r="E30">
            <v>916416</v>
          </cell>
          <cell r="F30">
            <v>916416</v>
          </cell>
        </row>
        <row r="31">
          <cell r="E31">
            <v>40200</v>
          </cell>
          <cell r="F31">
            <v>40200</v>
          </cell>
        </row>
        <row r="32">
          <cell r="F32">
            <v>0</v>
          </cell>
        </row>
        <row r="33">
          <cell r="F33">
            <v>0</v>
          </cell>
        </row>
        <row r="34">
          <cell r="E34">
            <v>702230</v>
          </cell>
          <cell r="F34">
            <v>702230</v>
          </cell>
        </row>
        <row r="35">
          <cell r="E35">
            <v>4801251</v>
          </cell>
          <cell r="F35">
            <v>4801251</v>
          </cell>
        </row>
        <row r="36">
          <cell r="E36">
            <v>571500</v>
          </cell>
          <cell r="F36">
            <v>571500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E41">
            <v>152400</v>
          </cell>
          <cell r="F41">
            <v>152400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E45">
            <v>9237106</v>
          </cell>
          <cell r="F45">
            <v>9237106</v>
          </cell>
        </row>
        <row r="46">
          <cell r="F46">
            <v>0</v>
          </cell>
        </row>
        <row r="47">
          <cell r="E47">
            <v>534670</v>
          </cell>
          <cell r="F47">
            <v>534670</v>
          </cell>
        </row>
        <row r="48">
          <cell r="F48">
            <v>0</v>
          </cell>
        </row>
        <row r="49">
          <cell r="E49">
            <v>711200</v>
          </cell>
          <cell r="F49">
            <v>711200</v>
          </cell>
        </row>
        <row r="50">
          <cell r="F50">
            <v>195580</v>
          </cell>
          <cell r="G50">
            <v>101600</v>
          </cell>
        </row>
        <row r="51">
          <cell r="E51">
            <v>6254150</v>
          </cell>
          <cell r="F51">
            <v>6254150</v>
          </cell>
        </row>
        <row r="52">
          <cell r="E52">
            <v>534670</v>
          </cell>
          <cell r="F52">
            <v>534670</v>
          </cell>
        </row>
        <row r="53">
          <cell r="F53">
            <v>0</v>
          </cell>
        </row>
        <row r="54">
          <cell r="E54">
            <v>1507350</v>
          </cell>
          <cell r="F54">
            <v>1507350</v>
          </cell>
          <cell r="G54">
            <v>0</v>
          </cell>
        </row>
        <row r="55">
          <cell r="F55">
            <v>19700</v>
          </cell>
        </row>
        <row r="57">
          <cell r="E57">
            <v>100000</v>
          </cell>
          <cell r="F57">
            <v>100000</v>
          </cell>
        </row>
        <row r="58">
          <cell r="E58">
            <v>2601219</v>
          </cell>
          <cell r="F58">
            <v>2840919</v>
          </cell>
          <cell r="G58">
            <v>370000</v>
          </cell>
        </row>
        <row r="59">
          <cell r="E59">
            <v>9105000</v>
          </cell>
          <cell r="F59">
            <v>9105000</v>
          </cell>
        </row>
        <row r="60">
          <cell r="E60">
            <v>25237</v>
          </cell>
          <cell r="F60">
            <v>25237</v>
          </cell>
        </row>
        <row r="61">
          <cell r="E61">
            <v>0</v>
          </cell>
          <cell r="F61">
            <v>0</v>
          </cell>
          <cell r="G61">
            <v>4586278</v>
          </cell>
        </row>
        <row r="62">
          <cell r="G62">
            <v>4906000</v>
          </cell>
        </row>
        <row r="63">
          <cell r="E63">
            <v>247650</v>
          </cell>
          <cell r="F63">
            <v>247650</v>
          </cell>
        </row>
        <row r="64">
          <cell r="E64">
            <v>6000000</v>
          </cell>
          <cell r="F64">
            <v>450000</v>
          </cell>
        </row>
        <row r="65">
          <cell r="G65">
            <v>440000</v>
          </cell>
        </row>
        <row r="70">
          <cell r="E70">
            <v>769650</v>
          </cell>
          <cell r="F70">
            <v>769650</v>
          </cell>
        </row>
        <row r="71">
          <cell r="E71">
            <v>5308319</v>
          </cell>
          <cell r="F71">
            <v>5526329</v>
          </cell>
        </row>
        <row r="72">
          <cell r="E72">
            <v>720000</v>
          </cell>
          <cell r="F72">
            <v>810000</v>
          </cell>
        </row>
        <row r="73">
          <cell r="E73">
            <v>9761485</v>
          </cell>
          <cell r="F73">
            <v>9761485</v>
          </cell>
        </row>
        <row r="86">
          <cell r="E86">
            <v>93038070</v>
          </cell>
          <cell r="F86">
            <v>89880397</v>
          </cell>
          <cell r="G86">
            <v>8320878</v>
          </cell>
          <cell r="H86">
            <v>98201275</v>
          </cell>
        </row>
      </sheetData>
      <sheetData sheetId="10">
        <row r="55">
          <cell r="E55">
            <v>3650000</v>
          </cell>
          <cell r="F55">
            <v>3630300</v>
          </cell>
          <cell r="G55">
            <v>-101600</v>
          </cell>
        </row>
        <row r="86">
          <cell r="E86">
            <v>3650000</v>
          </cell>
          <cell r="F86">
            <v>3630300</v>
          </cell>
          <cell r="G86">
            <v>-101600</v>
          </cell>
          <cell r="H86">
            <v>3528700</v>
          </cell>
        </row>
      </sheetData>
      <sheetData sheetId="11">
        <row r="84">
          <cell r="E84">
            <v>15889411</v>
          </cell>
          <cell r="F84">
            <v>16218631</v>
          </cell>
          <cell r="G84">
            <v>527800</v>
          </cell>
        </row>
        <row r="85">
          <cell r="E85">
            <v>3530297</v>
          </cell>
          <cell r="F85">
            <v>3550297</v>
          </cell>
          <cell r="G85">
            <v>14926100</v>
          </cell>
        </row>
        <row r="86">
          <cell r="E86">
            <v>19419708</v>
          </cell>
          <cell r="F86">
            <v>19768928</v>
          </cell>
          <cell r="G86">
            <v>15453900</v>
          </cell>
          <cell r="H86">
            <v>35222828</v>
          </cell>
        </row>
      </sheetData>
      <sheetData sheetId="12">
        <row r="80">
          <cell r="E80">
            <v>2327098</v>
          </cell>
          <cell r="F80">
            <v>1204780</v>
          </cell>
          <cell r="G80">
            <v>-31980</v>
          </cell>
        </row>
        <row r="81">
          <cell r="E81">
            <v>600000</v>
          </cell>
          <cell r="F81">
            <v>3507552</v>
          </cell>
          <cell r="G81">
            <v>857580</v>
          </cell>
        </row>
        <row r="86">
          <cell r="E86">
            <v>2927098</v>
          </cell>
          <cell r="F86">
            <v>4712332</v>
          </cell>
          <cell r="G86">
            <v>825600</v>
          </cell>
          <cell r="H86">
            <v>5537932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workbookViewId="0">
      <selection activeCell="A5" sqref="A5:H5"/>
    </sheetView>
  </sheetViews>
  <sheetFormatPr defaultRowHeight="12.75" x14ac:dyDescent="0.2"/>
  <cols>
    <col min="1" max="1" width="8.7109375" style="2" customWidth="1"/>
    <col min="2" max="2" width="6.42578125" style="104" customWidth="1"/>
    <col min="3" max="3" width="11.140625" style="105" customWidth="1"/>
    <col min="4" max="4" width="81" style="106" customWidth="1"/>
    <col min="5" max="7" width="14.85546875" style="104" customWidth="1"/>
    <col min="8" max="8" width="16.5703125" style="104" customWidth="1"/>
    <col min="9" max="9" width="9.140625" style="1"/>
    <col min="10" max="10" width="10" style="1" bestFit="1" customWidth="1"/>
    <col min="11" max="11" width="9.140625" style="1"/>
    <col min="12" max="12" width="10.140625" style="1" bestFit="1" customWidth="1"/>
    <col min="13" max="16384" width="9.140625" style="1"/>
  </cols>
  <sheetData>
    <row r="1" spans="1:8" x14ac:dyDescent="0.2">
      <c r="A1" s="111" t="s">
        <v>67</v>
      </c>
      <c r="B1" s="111"/>
      <c r="C1" s="111"/>
      <c r="D1" s="111"/>
      <c r="E1" s="111"/>
      <c r="F1" s="111"/>
      <c r="G1" s="111"/>
      <c r="H1" s="111"/>
    </row>
    <row r="2" spans="1:8" x14ac:dyDescent="0.2">
      <c r="A2" s="112" t="s">
        <v>15</v>
      </c>
      <c r="B2" s="112"/>
      <c r="C2" s="112"/>
      <c r="D2" s="112"/>
      <c r="E2" s="112"/>
      <c r="F2" s="112"/>
      <c r="G2" s="112"/>
      <c r="H2" s="112"/>
    </row>
    <row r="3" spans="1:8" x14ac:dyDescent="0.2">
      <c r="A3" s="112" t="s">
        <v>68</v>
      </c>
      <c r="B3" s="112"/>
      <c r="C3" s="112"/>
      <c r="D3" s="112"/>
      <c r="E3" s="112"/>
      <c r="F3" s="112"/>
      <c r="G3" s="112"/>
      <c r="H3" s="112"/>
    </row>
    <row r="4" spans="1:8" x14ac:dyDescent="0.2">
      <c r="B4" s="2"/>
      <c r="C4" s="2"/>
      <c r="D4" s="2"/>
      <c r="E4" s="2"/>
      <c r="F4" s="2"/>
      <c r="G4" s="2"/>
      <c r="H4" s="2"/>
    </row>
    <row r="5" spans="1:8" ht="16.5" customHeight="1" thickBot="1" x14ac:dyDescent="0.25">
      <c r="A5" s="107" t="s">
        <v>189</v>
      </c>
      <c r="B5" s="107"/>
      <c r="C5" s="107"/>
      <c r="D5" s="107"/>
      <c r="E5" s="107"/>
      <c r="F5" s="107"/>
      <c r="G5" s="107"/>
      <c r="H5" s="107"/>
    </row>
    <row r="6" spans="1:8" ht="51.75" thickBot="1" x14ac:dyDescent="0.25">
      <c r="A6" s="3" t="s">
        <v>69</v>
      </c>
      <c r="B6" s="4" t="s">
        <v>70</v>
      </c>
      <c r="C6" s="5"/>
      <c r="D6" s="6" t="s">
        <v>71</v>
      </c>
      <c r="E6" s="7" t="s">
        <v>0</v>
      </c>
      <c r="F6" s="8" t="s">
        <v>1</v>
      </c>
      <c r="G6" s="7" t="s">
        <v>2</v>
      </c>
      <c r="H6" s="8" t="s">
        <v>3</v>
      </c>
    </row>
    <row r="7" spans="1:8" ht="13.5" thickBot="1" x14ac:dyDescent="0.25">
      <c r="A7" s="9" t="s">
        <v>4</v>
      </c>
      <c r="B7" s="10" t="s">
        <v>5</v>
      </c>
      <c r="C7" s="11" t="s">
        <v>6</v>
      </c>
      <c r="D7" s="12" t="s">
        <v>7</v>
      </c>
      <c r="E7" s="13" t="s">
        <v>8</v>
      </c>
      <c r="F7" s="13" t="s">
        <v>9</v>
      </c>
      <c r="G7" s="13" t="s">
        <v>10</v>
      </c>
      <c r="H7" s="13" t="s">
        <v>11</v>
      </c>
    </row>
    <row r="8" spans="1:8" x14ac:dyDescent="0.2">
      <c r="A8" s="14" t="s">
        <v>4</v>
      </c>
      <c r="B8" s="15"/>
      <c r="C8" s="16"/>
      <c r="D8" s="17" t="s">
        <v>31</v>
      </c>
      <c r="E8" s="18"/>
      <c r="F8" s="18"/>
      <c r="G8" s="18"/>
      <c r="H8" s="19"/>
    </row>
    <row r="9" spans="1:8" x14ac:dyDescent="0.2">
      <c r="A9" s="20"/>
      <c r="B9" s="21" t="s">
        <v>4</v>
      </c>
      <c r="C9" s="22" t="s">
        <v>26</v>
      </c>
      <c r="D9" s="23" t="s">
        <v>32</v>
      </c>
      <c r="E9" s="24">
        <f>'[1]7.1.mell'!E9+'[1]7.2.mell'!E9+'[1]7.3.mell'!E9+'[1]7.4.mell'!E9+'[1]7.5.mell'!E9+'[1]7.6.mell'!E9</f>
        <v>14296417</v>
      </c>
      <c r="F9" s="24">
        <f>'[1]7.1.mell'!F9+'[1]7.2.mell'!F9+'[1]7.3.mell'!F9+'[1]7.4.mell'!F9+'[1]7.5.mell'!F9+'[1]7.6.mell'!F9</f>
        <v>14328128</v>
      </c>
      <c r="G9" s="24">
        <f>'[1]7.1.mell'!G9+'[1]7.2.mell'!G9+'[1]7.3.mell'!G9+'[1]7.4.mell'!G9+'[1]7.5.mell'!G9+'[1]7.6.mell'!G9</f>
        <v>0</v>
      </c>
      <c r="H9" s="24">
        <f>SUM(F9:G9)</f>
        <v>14328128</v>
      </c>
    </row>
    <row r="10" spans="1:8" x14ac:dyDescent="0.2">
      <c r="A10" s="20"/>
      <c r="B10" s="21" t="s">
        <v>5</v>
      </c>
      <c r="C10" s="22" t="s">
        <v>72</v>
      </c>
      <c r="D10" s="23" t="s">
        <v>73</v>
      </c>
      <c r="E10" s="25">
        <f>'[1]7.1.mell'!E10+'[1]7.2.mell'!E10+'[1]7.3.mell'!E10+'[1]7.4.mell'!E10+'[1]7.5.mell'!E10+'[1]7.6.mell'!E10</f>
        <v>0</v>
      </c>
      <c r="F10" s="25">
        <f>'[1]7.1.mell'!F10+'[1]7.2.mell'!F10+'[1]7.3.mell'!F10+'[1]7.4.mell'!F10+'[1]7.5.mell'!F10+'[1]7.6.mell'!F10</f>
        <v>0</v>
      </c>
      <c r="G10" s="25">
        <f>'[1]7.1.mell'!G10+'[1]7.2.mell'!G10+'[1]7.3.mell'!G10+'[1]7.4.mell'!G10+'[1]7.5.mell'!G10+'[1]7.6.mell'!G10</f>
        <v>0</v>
      </c>
      <c r="H10" s="24">
        <f>SUM(F10:G10)</f>
        <v>0</v>
      </c>
    </row>
    <row r="11" spans="1:8" ht="15" x14ac:dyDescent="0.25">
      <c r="A11" s="20"/>
      <c r="B11" s="21" t="s">
        <v>6</v>
      </c>
      <c r="C11" s="22" t="s">
        <v>74</v>
      </c>
      <c r="D11" s="23" t="s">
        <v>75</v>
      </c>
      <c r="E11" s="25">
        <f>'[1]7.1.mell'!E11+'[1]7.2.mell'!E11+'[1]7.3.mell'!E11+'[1]7.4.mell'!E11+'[1]7.5.mell'!E11+'[1]7.6.mell'!E11</f>
        <v>25400</v>
      </c>
      <c r="F11" s="25">
        <f>'[1]7.1.mell'!F11+'[1]7.2.mell'!F11+'[1]7.3.mell'!F11+'[1]7.4.mell'!F11+'[1]7.5.mell'!F11+'[1]7.6.mell'!F11</f>
        <v>25400</v>
      </c>
      <c r="G11" s="25">
        <f>'[1]7.1.mell'!G11+'[1]7.2.mell'!G11+'[1]7.3.mell'!G11+'[1]7.4.mell'!G11+'[1]7.5.mell'!G11+'[1]7.6.mell'!G11</f>
        <v>0</v>
      </c>
      <c r="H11" s="26">
        <f>SUM(F11:G11)</f>
        <v>25400</v>
      </c>
    </row>
    <row r="12" spans="1:8" x14ac:dyDescent="0.2">
      <c r="A12" s="20"/>
      <c r="B12" s="21" t="s">
        <v>7</v>
      </c>
      <c r="C12" s="22" t="s">
        <v>33</v>
      </c>
      <c r="D12" s="23" t="s">
        <v>76</v>
      </c>
      <c r="E12" s="25">
        <f>'[1]7.1.mell'!E12+'[1]7.2.mell'!E12+'[1]7.3.mell'!E12+'[1]7.4.mell'!E12+'[1]7.5.mell'!E12+'[1]7.6.mell'!E12</f>
        <v>2101850</v>
      </c>
      <c r="F12" s="25">
        <f>'[1]7.1.mell'!F12+'[1]7.2.mell'!F12+'[1]7.3.mell'!F12+'[1]7.4.mell'!F12+'[1]7.5.mell'!F12+'[1]7.6.mell'!F12</f>
        <v>2101850</v>
      </c>
      <c r="G12" s="25">
        <f>'[1]7.1.mell'!G12+'[1]7.2.mell'!G12+'[1]7.3.mell'!G12+'[1]7.4.mell'!G12+'[1]7.5.mell'!G12+'[1]7.6.mell'!G12</f>
        <v>40000</v>
      </c>
      <c r="H12" s="24">
        <f>SUM(F12:G12)</f>
        <v>2141850</v>
      </c>
    </row>
    <row r="13" spans="1:8" x14ac:dyDescent="0.2">
      <c r="A13" s="20"/>
      <c r="B13" s="21" t="s">
        <v>8</v>
      </c>
      <c r="C13" s="22" t="s">
        <v>34</v>
      </c>
      <c r="D13" s="23" t="s">
        <v>35</v>
      </c>
      <c r="E13" s="25">
        <f>'[1]7.1.mell'!E13+'[1]7.2.mell'!E13+'[1]7.3.mell'!E13+'[1]7.4.mell'!E13+'[1]7.5.mell'!E13+'[1]7.6.mell'!E13</f>
        <v>2400000</v>
      </c>
      <c r="F13" s="25">
        <f>'[1]7.1.mell'!F13+'[1]7.2.mell'!F13+'[1]7.3.mell'!F13+'[1]7.4.mell'!F13+'[1]7.5.mell'!F13+'[1]7.6.mell'!F13</f>
        <v>2400000</v>
      </c>
      <c r="G13" s="25">
        <f>'[1]7.1.mell'!G13+'[1]7.2.mell'!G13+'[1]7.3.mell'!G13+'[1]7.4.mell'!G13+'[1]7.5.mell'!G13+'[1]7.6.mell'!G13</f>
        <v>0</v>
      </c>
      <c r="H13" s="24">
        <f t="shared" ref="H13:H56" si="0">SUM(F13:G13)</f>
        <v>2400000</v>
      </c>
    </row>
    <row r="14" spans="1:8" x14ac:dyDescent="0.2">
      <c r="A14" s="20"/>
      <c r="B14" s="21" t="s">
        <v>9</v>
      </c>
      <c r="C14" s="22" t="s">
        <v>77</v>
      </c>
      <c r="D14" s="27" t="s">
        <v>78</v>
      </c>
      <c r="E14" s="25">
        <f>'[1]7.1.mell'!E14+'[1]7.2.mell'!E14+'[1]7.3.mell'!E14+'[1]7.4.mell'!E14+'[1]7.5.mell'!E14+'[1]7.6.mell'!E14</f>
        <v>0</v>
      </c>
      <c r="F14" s="25">
        <f>'[1]7.1.mell'!F14+'[1]7.2.mell'!F14+'[1]7.3.mell'!F14+'[1]7.4.mell'!F14+'[1]7.5.mell'!F14+'[1]7.6.mell'!F14</f>
        <v>0</v>
      </c>
      <c r="G14" s="25">
        <f>'[1]7.1.mell'!G14+'[1]7.2.mell'!G14+'[1]7.3.mell'!G14+'[1]7.4.mell'!G14+'[1]7.5.mell'!G14+'[1]7.6.mell'!G14</f>
        <v>0</v>
      </c>
      <c r="H14" s="24">
        <f t="shared" si="0"/>
        <v>0</v>
      </c>
    </row>
    <row r="15" spans="1:8" x14ac:dyDescent="0.2">
      <c r="A15" s="20"/>
      <c r="B15" s="21" t="s">
        <v>10</v>
      </c>
      <c r="C15" s="22" t="s">
        <v>64</v>
      </c>
      <c r="D15" s="27" t="s">
        <v>65</v>
      </c>
      <c r="E15" s="25">
        <f>'[1]7.1.mell'!E15+'[1]7.2.mell'!E15+'[1]7.3.mell'!E15+'[1]7.4.mell'!E15+'[1]7.5.mell'!E15+'[1]7.6.mell'!E15</f>
        <v>0</v>
      </c>
      <c r="F15" s="25">
        <f>'[1]7.1.mell'!F15+'[1]7.2.mell'!F15+'[1]7.3.mell'!F15+'[1]7.4.mell'!F15+'[1]7.5.mell'!F15+'[1]7.6.mell'!F15</f>
        <v>0</v>
      </c>
      <c r="G15" s="25">
        <f>'[1]7.1.mell'!G15+'[1]7.2.mell'!G15+'[1]7.3.mell'!G15+'[1]7.4.mell'!G15+'[1]7.5.mell'!G15+'[1]7.6.mell'!G15</f>
        <v>0</v>
      </c>
      <c r="H15" s="24">
        <f t="shared" si="0"/>
        <v>0</v>
      </c>
    </row>
    <row r="16" spans="1:8" x14ac:dyDescent="0.2">
      <c r="A16" s="20"/>
      <c r="B16" s="21" t="s">
        <v>11</v>
      </c>
      <c r="C16" s="22" t="s">
        <v>79</v>
      </c>
      <c r="D16" s="28" t="s">
        <v>80</v>
      </c>
      <c r="E16" s="25">
        <f>'[1]7.1.mell'!E16+'[1]7.2.mell'!E16+'[1]7.3.mell'!E16+'[1]7.4.mell'!E16+'[1]7.5.mell'!E16+'[1]7.6.mell'!E16</f>
        <v>0</v>
      </c>
      <c r="F16" s="25">
        <f>'[1]7.1.mell'!F16+'[1]7.2.mell'!F16+'[1]7.3.mell'!F16+'[1]7.4.mell'!F16+'[1]7.5.mell'!F16+'[1]7.6.mell'!F16</f>
        <v>0</v>
      </c>
      <c r="G16" s="25">
        <f>'[1]7.1.mell'!G16+'[1]7.2.mell'!G16+'[1]7.3.mell'!G16+'[1]7.4.mell'!G16+'[1]7.5.mell'!G16+'[1]7.6.mell'!G16</f>
        <v>0</v>
      </c>
      <c r="H16" s="24">
        <f t="shared" si="0"/>
        <v>0</v>
      </c>
    </row>
    <row r="17" spans="1:9" s="29" customFormat="1" x14ac:dyDescent="0.2">
      <c r="A17" s="20"/>
      <c r="B17" s="21" t="s">
        <v>12</v>
      </c>
      <c r="C17" s="22" t="s">
        <v>81</v>
      </c>
      <c r="D17" s="23" t="s">
        <v>82</v>
      </c>
      <c r="E17" s="25">
        <f>'[1]7.1.mell'!E17+'[1]7.2.mell'!E17+'[1]7.3.mell'!E17+'[1]7.4.mell'!E17+'[1]7.5.mell'!E17+'[1]7.6.mell'!E17</f>
        <v>3887405</v>
      </c>
      <c r="F17" s="25">
        <f>'[1]7.1.mell'!F17+'[1]7.2.mell'!F17+'[1]7.3.mell'!F17+'[1]7.4.mell'!F17+'[1]7.5.mell'!F17+'[1]7.6.mell'!F17</f>
        <v>3887405</v>
      </c>
      <c r="G17" s="25">
        <f>'[1]7.1.mell'!G17+'[1]7.2.mell'!G17+'[1]7.3.mell'!G17+'[1]7.4.mell'!G17+'[1]7.5.mell'!G17+'[1]7.6.mell'!G17</f>
        <v>0</v>
      </c>
      <c r="H17" s="24">
        <f t="shared" si="0"/>
        <v>3887405</v>
      </c>
    </row>
    <row r="18" spans="1:9" x14ac:dyDescent="0.2">
      <c r="A18" s="20"/>
      <c r="B18" s="21" t="s">
        <v>13</v>
      </c>
      <c r="C18" s="22" t="s">
        <v>29</v>
      </c>
      <c r="D18" s="23" t="s">
        <v>83</v>
      </c>
      <c r="E18" s="25">
        <f>'[1]7.1.mell'!E18+'[1]7.2.mell'!E18+'[1]7.3.mell'!E18+'[1]7.4.mell'!E18+'[1]7.5.mell'!E18+'[1]7.6.mell'!E18</f>
        <v>500000</v>
      </c>
      <c r="F18" s="25">
        <f>'[1]7.1.mell'!F18+'[1]7.2.mell'!F18+'[1]7.3.mell'!F18+'[1]7.4.mell'!F18+'[1]7.5.mell'!F18+'[1]7.6.mell'!F18</f>
        <v>937160</v>
      </c>
      <c r="G18" s="25">
        <f>'[1]7.1.mell'!G18+'[1]7.2.mell'!G18+'[1]7.3.mell'!G18+'[1]7.4.mell'!G18+'[1]7.5.mell'!G18+'[1]7.6.mell'!G18</f>
        <v>-440000</v>
      </c>
      <c r="H18" s="24">
        <f t="shared" si="0"/>
        <v>497160</v>
      </c>
    </row>
    <row r="19" spans="1:9" x14ac:dyDescent="0.2">
      <c r="A19" s="20"/>
      <c r="B19" s="21" t="s">
        <v>16</v>
      </c>
      <c r="C19" s="22" t="s">
        <v>36</v>
      </c>
      <c r="D19" s="23" t="s">
        <v>37</v>
      </c>
      <c r="E19" s="25">
        <f>'[1]7.1.mell'!E19+'[1]7.2.mell'!E19+'[1]7.3.mell'!E19+'[1]7.4.mell'!E19+'[1]7.5.mell'!E19+'[1]7.6.mell'!E19</f>
        <v>3232254</v>
      </c>
      <c r="F19" s="25">
        <f>'[1]7.1.mell'!F19+'[1]7.2.mell'!F19+'[1]7.3.mell'!F19+'[1]7.4.mell'!F19+'[1]7.5.mell'!F19+'[1]7.6.mell'!F19</f>
        <v>3636571</v>
      </c>
      <c r="G19" s="25">
        <f>'[1]7.1.mell'!G19+'[1]7.2.mell'!G19+'[1]7.3.mell'!G19+'[1]7.4.mell'!G19+'[1]7.5.mell'!G19+'[1]7.6.mell'!G19</f>
        <v>0</v>
      </c>
      <c r="H19" s="24">
        <f t="shared" si="0"/>
        <v>3636571</v>
      </c>
    </row>
    <row r="20" spans="1:9" x14ac:dyDescent="0.2">
      <c r="A20" s="20"/>
      <c r="B20" s="21" t="s">
        <v>17</v>
      </c>
      <c r="C20" s="22" t="s">
        <v>27</v>
      </c>
      <c r="D20" s="23" t="s">
        <v>84</v>
      </c>
      <c r="E20" s="25">
        <f>'[1]7.1.mell'!E20+'[1]7.2.mell'!E20+'[1]7.3.mell'!E20+'[1]7.4.mell'!E20+'[1]7.5.mell'!E20+'[1]7.6.mell'!E20</f>
        <v>0</v>
      </c>
      <c r="F20" s="25">
        <f>'[1]7.1.mell'!F20+'[1]7.2.mell'!F20+'[1]7.3.mell'!F20+'[1]7.4.mell'!F20+'[1]7.5.mell'!F20+'[1]7.6.mell'!F20</f>
        <v>0</v>
      </c>
      <c r="G20" s="25">
        <f>'[1]7.1.mell'!G20+'[1]7.2.mell'!G20+'[1]7.3.mell'!G20+'[1]7.4.mell'!G20+'[1]7.5.mell'!G20+'[1]7.6.mell'!G20</f>
        <v>0</v>
      </c>
      <c r="H20" s="24">
        <f t="shared" si="0"/>
        <v>0</v>
      </c>
    </row>
    <row r="21" spans="1:9" x14ac:dyDescent="0.2">
      <c r="A21" s="20"/>
      <c r="B21" s="21" t="s">
        <v>18</v>
      </c>
      <c r="C21" s="22" t="s">
        <v>85</v>
      </c>
      <c r="D21" s="23" t="s">
        <v>86</v>
      </c>
      <c r="E21" s="25">
        <f>'[1]7.1.mell'!E21+'[1]7.2.mell'!E21+'[1]7.3.mell'!E21+'[1]7.4.mell'!E21+'[1]7.5.mell'!E21+'[1]7.6.mell'!E21</f>
        <v>400000</v>
      </c>
      <c r="F21" s="25">
        <f>'[1]7.1.mell'!F21+'[1]7.2.mell'!F21+'[1]7.3.mell'!F21+'[1]7.4.mell'!F21+'[1]7.5.mell'!F21+'[1]7.6.mell'!F21</f>
        <v>400000</v>
      </c>
      <c r="G21" s="25">
        <f>'[1]7.1.mell'!G21+'[1]7.2.mell'!G21+'[1]7.3.mell'!G21+'[1]7.4.mell'!G21+'[1]7.5.mell'!G21+'[1]7.6.mell'!G21</f>
        <v>0</v>
      </c>
      <c r="H21" s="24">
        <f t="shared" si="0"/>
        <v>400000</v>
      </c>
    </row>
    <row r="22" spans="1:9" x14ac:dyDescent="0.2">
      <c r="A22" s="20"/>
      <c r="B22" s="21" t="s">
        <v>19</v>
      </c>
      <c r="C22" s="22" t="s">
        <v>38</v>
      </c>
      <c r="D22" s="23" t="s">
        <v>39</v>
      </c>
      <c r="E22" s="25">
        <f>'[1]7.1.mell'!E22+'[1]7.2.mell'!E22+'[1]7.3.mell'!E22+'[1]7.4.mell'!E22+'[1]7.5.mell'!E22+'[1]7.6.mell'!E22</f>
        <v>1308100</v>
      </c>
      <c r="F22" s="25">
        <f>'[1]7.1.mell'!F22+'[1]7.2.mell'!F22+'[1]7.3.mell'!F22+'[1]7.4.mell'!F22+'[1]7.5.mell'!F22+'[1]7.6.mell'!F22</f>
        <v>1308100</v>
      </c>
      <c r="G22" s="25">
        <f>'[1]7.1.mell'!G22+'[1]7.2.mell'!G22+'[1]7.3.mell'!G22+'[1]7.4.mell'!G22+'[1]7.5.mell'!G22+'[1]7.6.mell'!G22</f>
        <v>0</v>
      </c>
      <c r="H22" s="24">
        <f t="shared" si="0"/>
        <v>1308100</v>
      </c>
    </row>
    <row r="23" spans="1:9" x14ac:dyDescent="0.2">
      <c r="A23" s="20"/>
      <c r="B23" s="21" t="s">
        <v>20</v>
      </c>
      <c r="C23" s="22" t="s">
        <v>87</v>
      </c>
      <c r="D23" s="27" t="s">
        <v>88</v>
      </c>
      <c r="E23" s="25">
        <f>'[1]7.1.mell'!E23+'[1]7.2.mell'!E23+'[1]7.3.mell'!E23+'[1]7.4.mell'!E23+'[1]7.5.mell'!E23+'[1]7.6.mell'!E23</f>
        <v>0</v>
      </c>
      <c r="F23" s="25">
        <f>'[1]7.1.mell'!F23+'[1]7.2.mell'!F23+'[1]7.3.mell'!F23+'[1]7.4.mell'!F23+'[1]7.5.mell'!F23+'[1]7.6.mell'!F23</f>
        <v>0</v>
      </c>
      <c r="G23" s="25">
        <f>'[1]7.1.mell'!G23+'[1]7.2.mell'!G23+'[1]7.3.mell'!G23+'[1]7.4.mell'!G23+'[1]7.5.mell'!G23+'[1]7.6.mell'!G23</f>
        <v>0</v>
      </c>
      <c r="H23" s="24">
        <f t="shared" si="0"/>
        <v>0</v>
      </c>
    </row>
    <row r="24" spans="1:9" x14ac:dyDescent="0.2">
      <c r="A24" s="20"/>
      <c r="B24" s="21" t="s">
        <v>21</v>
      </c>
      <c r="C24" s="22" t="s">
        <v>28</v>
      </c>
      <c r="D24" s="28" t="s">
        <v>40</v>
      </c>
      <c r="E24" s="25">
        <f>'[1]7.1.mell'!E24+'[1]7.2.mell'!E24+'[1]7.3.mell'!E24+'[1]7.4.mell'!E24+'[1]7.5.mell'!E24+'[1]7.6.mell'!E24</f>
        <v>733353</v>
      </c>
      <c r="F24" s="25">
        <f>'[1]7.1.mell'!F24+'[1]7.2.mell'!F24+'[1]7.3.mell'!F24+'[1]7.4.mell'!F24+'[1]7.5.mell'!F24+'[1]7.6.mell'!F24</f>
        <v>733353</v>
      </c>
      <c r="G24" s="25">
        <f>'[1]7.1.mell'!G24+'[1]7.2.mell'!G24+'[1]7.3.mell'!G24+'[1]7.4.mell'!G24+'[1]7.5.mell'!G24+'[1]7.6.mell'!G24</f>
        <v>56600</v>
      </c>
      <c r="H24" s="24">
        <f t="shared" si="0"/>
        <v>789953</v>
      </c>
    </row>
    <row r="25" spans="1:9" x14ac:dyDescent="0.2">
      <c r="A25" s="20"/>
      <c r="B25" s="21" t="s">
        <v>22</v>
      </c>
      <c r="C25" s="30" t="s">
        <v>89</v>
      </c>
      <c r="D25" s="23" t="s">
        <v>90</v>
      </c>
      <c r="E25" s="25">
        <f>'[1]7.1.mell'!E25+'[1]7.2.mell'!E25+'[1]7.3.mell'!E25+'[1]7.4.mell'!E25+'[1]7.5.mell'!E25+'[1]7.6.mell'!E25</f>
        <v>0</v>
      </c>
      <c r="F25" s="25">
        <f>'[1]7.1.mell'!F25+'[1]7.2.mell'!F25+'[1]7.3.mell'!F25+'[1]7.4.mell'!F25+'[1]7.5.mell'!F25+'[1]7.6.mell'!F25</f>
        <v>0</v>
      </c>
      <c r="G25" s="25">
        <f>'[1]7.1.mell'!G25+'[1]7.2.mell'!G25+'[1]7.3.mell'!G25+'[1]7.4.mell'!G25+'[1]7.5.mell'!G25+'[1]7.6.mell'!G25</f>
        <v>0</v>
      </c>
      <c r="H25" s="24">
        <f t="shared" si="0"/>
        <v>0</v>
      </c>
      <c r="I25" s="31"/>
    </row>
    <row r="26" spans="1:9" x14ac:dyDescent="0.2">
      <c r="A26" s="20"/>
      <c r="B26" s="21" t="s">
        <v>23</v>
      </c>
      <c r="C26" s="22" t="s">
        <v>41</v>
      </c>
      <c r="D26" s="23" t="s">
        <v>91</v>
      </c>
      <c r="E26" s="25">
        <f>'[1]7.1.mell'!E26+'[1]7.2.mell'!E26+'[1]7.3.mell'!E26+'[1]7.4.mell'!E26+'[1]7.5.mell'!E26+'[1]7.6.mell'!E26</f>
        <v>774962</v>
      </c>
      <c r="F26" s="25">
        <f>'[1]7.1.mell'!F26+'[1]7.2.mell'!F26+'[1]7.3.mell'!F26+'[1]7.4.mell'!F26+'[1]7.5.mell'!F26+'[1]7.6.mell'!F26</f>
        <v>774962</v>
      </c>
      <c r="G26" s="25">
        <f>'[1]7.1.mell'!G26+'[1]7.2.mell'!G26+'[1]7.3.mell'!G26+'[1]7.4.mell'!G26+'[1]7.5.mell'!G26+'[1]7.6.mell'!G26</f>
        <v>56600</v>
      </c>
      <c r="H26" s="24">
        <f t="shared" si="0"/>
        <v>831562</v>
      </c>
    </row>
    <row r="27" spans="1:9" x14ac:dyDescent="0.2">
      <c r="A27" s="20"/>
      <c r="B27" s="21" t="s">
        <v>24</v>
      </c>
      <c r="C27" s="22" t="s">
        <v>42</v>
      </c>
      <c r="D27" s="23" t="s">
        <v>43</v>
      </c>
      <c r="E27" s="25">
        <f>'[1]7.1.mell'!E27+'[1]7.2.mell'!E27+'[1]7.3.mell'!E27+'[1]7.4.mell'!E27+'[1]7.5.mell'!E27+'[1]7.6.mell'!E27</f>
        <v>2580640</v>
      </c>
      <c r="F27" s="25">
        <f>'[1]7.1.mell'!F27+'[1]7.2.mell'!F27+'[1]7.3.mell'!F27+'[1]7.4.mell'!F27+'[1]7.5.mell'!F27+'[1]7.6.mell'!F27</f>
        <v>2580640</v>
      </c>
      <c r="G27" s="25">
        <f>'[1]7.1.mell'!G27+'[1]7.2.mell'!G27+'[1]7.3.mell'!G27+'[1]7.4.mell'!G27+'[1]7.5.mell'!G27+'[1]7.6.mell'!G27</f>
        <v>0</v>
      </c>
      <c r="H27" s="24">
        <f t="shared" si="0"/>
        <v>2580640</v>
      </c>
    </row>
    <row r="28" spans="1:9" x14ac:dyDescent="0.2">
      <c r="A28" s="20"/>
      <c r="B28" s="21" t="s">
        <v>25</v>
      </c>
      <c r="C28" s="22" t="s">
        <v>58</v>
      </c>
      <c r="D28" s="23" t="s">
        <v>59</v>
      </c>
      <c r="E28" s="25">
        <f>'[1]7.1.mell'!E28+'[1]7.2.mell'!E28+'[1]7.3.mell'!E28+'[1]7.4.mell'!E28+'[1]7.5.mell'!E28+'[1]7.6.mell'!E28</f>
        <v>4690204</v>
      </c>
      <c r="F28" s="25">
        <f>'[1]7.1.mell'!F28+'[1]7.2.mell'!F28+'[1]7.3.mell'!F28+'[1]7.4.mell'!F28+'[1]7.5.mell'!F28+'[1]7.6.mell'!F28</f>
        <v>6294003</v>
      </c>
      <c r="G28" s="25">
        <f>'[1]7.1.mell'!G28+'[1]7.2.mell'!G28+'[1]7.3.mell'!G28+'[1]7.4.mell'!G28+'[1]7.5.mell'!G28+'[1]7.6.mell'!G28</f>
        <v>0</v>
      </c>
      <c r="H28" s="24">
        <f t="shared" si="0"/>
        <v>6294003</v>
      </c>
    </row>
    <row r="29" spans="1:9" x14ac:dyDescent="0.2">
      <c r="A29" s="20"/>
      <c r="B29" s="21" t="s">
        <v>92</v>
      </c>
      <c r="C29" s="22" t="s">
        <v>44</v>
      </c>
      <c r="D29" s="23" t="s">
        <v>45</v>
      </c>
      <c r="E29" s="25">
        <f>'[1]7.1.mell'!E29+'[1]7.2.mell'!E29+'[1]7.3.mell'!E29+'[1]7.4.mell'!E29+'[1]7.5.mell'!E29+'[1]7.6.mell'!E29</f>
        <v>15679071</v>
      </c>
      <c r="F29" s="25">
        <f>'[1]7.1.mell'!F29+'[1]7.2.mell'!F29+'[1]7.3.mell'!F29+'[1]7.4.mell'!F29+'[1]7.5.mell'!F29+'[1]7.6.mell'!F29</f>
        <v>16466931</v>
      </c>
      <c r="G29" s="25">
        <f>'[1]7.1.mell'!G29+'[1]7.2.mell'!G29+'[1]7.3.mell'!G29+'[1]7.4.mell'!G29+'[1]7.5.mell'!G29+'[1]7.6.mell'!G29</f>
        <v>-1251470</v>
      </c>
      <c r="H29" s="24">
        <f t="shared" si="0"/>
        <v>15215461</v>
      </c>
    </row>
    <row r="30" spans="1:9" x14ac:dyDescent="0.2">
      <c r="A30" s="20"/>
      <c r="B30" s="21" t="s">
        <v>93</v>
      </c>
      <c r="C30" s="22" t="s">
        <v>94</v>
      </c>
      <c r="D30" s="23" t="s">
        <v>95</v>
      </c>
      <c r="E30" s="25">
        <f>'[1]7.1.mell'!E30+'[1]7.2.mell'!E30+'[1]7.3.mell'!E30+'[1]7.4.mell'!E30+'[1]7.5.mell'!E30+'[1]7.6.mell'!E30</f>
        <v>916416</v>
      </c>
      <c r="F30" s="25">
        <f>'[1]7.1.mell'!F30+'[1]7.2.mell'!F30+'[1]7.3.mell'!F30+'[1]7.4.mell'!F30+'[1]7.5.mell'!F30+'[1]7.6.mell'!F30</f>
        <v>916416</v>
      </c>
      <c r="G30" s="25">
        <f>'[1]7.1.mell'!G30+'[1]7.2.mell'!G30+'[1]7.3.mell'!G30+'[1]7.4.mell'!G30+'[1]7.5.mell'!G30+'[1]7.6.mell'!G30</f>
        <v>0</v>
      </c>
      <c r="H30" s="24">
        <f t="shared" si="0"/>
        <v>916416</v>
      </c>
    </row>
    <row r="31" spans="1:9" x14ac:dyDescent="0.2">
      <c r="A31" s="20"/>
      <c r="B31" s="21" t="s">
        <v>96</v>
      </c>
      <c r="C31" s="22" t="s">
        <v>97</v>
      </c>
      <c r="D31" s="28" t="s">
        <v>98</v>
      </c>
      <c r="E31" s="25">
        <f>'[1]7.1.mell'!E31+'[1]7.2.mell'!E31+'[1]7.3.mell'!E31+'[1]7.4.mell'!E31+'[1]7.5.mell'!E31+'[1]7.6.mell'!E31</f>
        <v>87455</v>
      </c>
      <c r="F31" s="25">
        <f>'[1]7.1.mell'!F31+'[1]7.2.mell'!F31+'[1]7.3.mell'!F31+'[1]7.4.mell'!F31+'[1]7.5.mell'!F31+'[1]7.6.mell'!F31</f>
        <v>87455</v>
      </c>
      <c r="G31" s="25">
        <f>'[1]7.1.mell'!G31+'[1]7.2.mell'!G31+'[1]7.3.mell'!G31+'[1]7.4.mell'!G31+'[1]7.5.mell'!G31+'[1]7.6.mell'!G31</f>
        <v>0</v>
      </c>
      <c r="H31" s="24">
        <f t="shared" si="0"/>
        <v>87455</v>
      </c>
    </row>
    <row r="32" spans="1:9" x14ac:dyDescent="0.2">
      <c r="A32" s="20"/>
      <c r="B32" s="21" t="s">
        <v>99</v>
      </c>
      <c r="C32" s="22" t="s">
        <v>100</v>
      </c>
      <c r="D32" s="23" t="s">
        <v>101</v>
      </c>
      <c r="E32" s="25">
        <f>'[1]7.1.mell'!E32+'[1]7.2.mell'!E32+'[1]7.3.mell'!E32+'[1]7.4.mell'!E32+'[1]7.5.mell'!E32+'[1]7.6.mell'!E32</f>
        <v>0</v>
      </c>
      <c r="F32" s="25">
        <f>'[1]7.1.mell'!F32+'[1]7.2.mell'!F32+'[1]7.3.mell'!F32+'[1]7.4.mell'!F32+'[1]7.5.mell'!F32+'[1]7.6.mell'!F32</f>
        <v>0</v>
      </c>
      <c r="G32" s="25">
        <f>'[1]7.1.mell'!G32+'[1]7.2.mell'!G32+'[1]7.3.mell'!G32+'[1]7.4.mell'!G32+'[1]7.5.mell'!G32+'[1]7.6.mell'!G32</f>
        <v>0</v>
      </c>
      <c r="H32" s="24">
        <f t="shared" si="0"/>
        <v>0</v>
      </c>
    </row>
    <row r="33" spans="1:8" x14ac:dyDescent="0.2">
      <c r="A33" s="20"/>
      <c r="B33" s="21" t="s">
        <v>102</v>
      </c>
      <c r="C33" s="22" t="s">
        <v>103</v>
      </c>
      <c r="D33" s="23" t="s">
        <v>104</v>
      </c>
      <c r="E33" s="25">
        <f>'[1]7.1.mell'!E33+'[1]7.2.mell'!E33+'[1]7.3.mell'!E33+'[1]7.4.mell'!E33+'[1]7.5.mell'!E33+'[1]7.6.mell'!E33</f>
        <v>0</v>
      </c>
      <c r="F33" s="25">
        <f>'[1]7.1.mell'!F33+'[1]7.2.mell'!F33+'[1]7.3.mell'!F33+'[1]7.4.mell'!F33+'[1]7.5.mell'!F33+'[1]7.6.mell'!F33</f>
        <v>0</v>
      </c>
      <c r="G33" s="25">
        <f>'[1]7.1.mell'!G33+'[1]7.2.mell'!G33+'[1]7.3.mell'!G33+'[1]7.4.mell'!G33+'[1]7.5.mell'!G33+'[1]7.6.mell'!G33</f>
        <v>0</v>
      </c>
      <c r="H33" s="24">
        <f t="shared" si="0"/>
        <v>0</v>
      </c>
    </row>
    <row r="34" spans="1:8" x14ac:dyDescent="0.2">
      <c r="A34" s="20"/>
      <c r="B34" s="21" t="s">
        <v>105</v>
      </c>
      <c r="C34" s="22" t="s">
        <v>106</v>
      </c>
      <c r="D34" s="23" t="s">
        <v>107</v>
      </c>
      <c r="E34" s="25">
        <f>'[1]7.1.mell'!E34+'[1]7.2.mell'!E34+'[1]7.3.mell'!E34+'[1]7.4.mell'!E34+'[1]7.5.mell'!E34+'[1]7.6.mell'!E34</f>
        <v>1554517</v>
      </c>
      <c r="F34" s="25">
        <f>'[1]7.1.mell'!F34+'[1]7.2.mell'!F34+'[1]7.3.mell'!F34+'[1]7.4.mell'!F34+'[1]7.5.mell'!F34+'[1]7.6.mell'!F34</f>
        <v>1629265</v>
      </c>
      <c r="G34" s="25">
        <f>'[1]7.1.mell'!G34+'[1]7.2.mell'!G34+'[1]7.3.mell'!G34+'[1]7.4.mell'!G34+'[1]7.5.mell'!G34+'[1]7.6.mell'!G34</f>
        <v>23015</v>
      </c>
      <c r="H34" s="24">
        <f t="shared" si="0"/>
        <v>1652280</v>
      </c>
    </row>
    <row r="35" spans="1:8" x14ac:dyDescent="0.2">
      <c r="A35" s="20"/>
      <c r="B35" s="21" t="s">
        <v>108</v>
      </c>
      <c r="C35" s="22" t="s">
        <v>30</v>
      </c>
      <c r="D35" s="23" t="s">
        <v>46</v>
      </c>
      <c r="E35" s="25">
        <f>'[1]7.1.mell'!E35+'[1]7.2.mell'!E35+'[1]7.3.mell'!E35+'[1]7.4.mell'!E35+'[1]7.5.mell'!E35+'[1]7.6.mell'!E35</f>
        <v>6220391</v>
      </c>
      <c r="F35" s="25">
        <f>'[1]7.1.mell'!F35+'[1]7.2.mell'!F35+'[1]7.3.mell'!F35+'[1]7.4.mell'!F35+'[1]7.5.mell'!F35+'[1]7.6.mell'!F35</f>
        <v>6332510</v>
      </c>
      <c r="G35" s="25">
        <f>'[1]7.1.mell'!G35+'[1]7.2.mell'!G35+'[1]7.3.mell'!G35+'[1]7.4.mell'!G35+'[1]7.5.mell'!G35+'[1]7.6.mell'!G35</f>
        <v>34522</v>
      </c>
      <c r="H35" s="24">
        <f t="shared" si="0"/>
        <v>6367032</v>
      </c>
    </row>
    <row r="36" spans="1:8" x14ac:dyDescent="0.2">
      <c r="A36" s="20"/>
      <c r="B36" s="21" t="s">
        <v>109</v>
      </c>
      <c r="C36" s="22" t="s">
        <v>110</v>
      </c>
      <c r="D36" s="28" t="s">
        <v>111</v>
      </c>
      <c r="E36" s="25">
        <f>'[1]7.1.mell'!E36+'[1]7.2.mell'!E36+'[1]7.3.mell'!E36+'[1]7.4.mell'!E36+'[1]7.5.mell'!E36+'[1]7.6.mell'!E36</f>
        <v>571500</v>
      </c>
      <c r="F36" s="25">
        <f>'[1]7.1.mell'!F36+'[1]7.2.mell'!F36+'[1]7.3.mell'!F36+'[1]7.4.mell'!F36+'[1]7.5.mell'!F36+'[1]7.6.mell'!F36</f>
        <v>571500</v>
      </c>
      <c r="G36" s="25">
        <f>'[1]7.1.mell'!G36+'[1]7.2.mell'!G36+'[1]7.3.mell'!G36+'[1]7.4.mell'!G36+'[1]7.5.mell'!G36+'[1]7.6.mell'!G36</f>
        <v>0</v>
      </c>
      <c r="H36" s="24">
        <f t="shared" si="0"/>
        <v>571500</v>
      </c>
    </row>
    <row r="37" spans="1:8" x14ac:dyDescent="0.2">
      <c r="A37" s="20"/>
      <c r="B37" s="21" t="s">
        <v>112</v>
      </c>
      <c r="C37" s="22" t="s">
        <v>113</v>
      </c>
      <c r="D37" s="23" t="s">
        <v>114</v>
      </c>
      <c r="E37" s="25">
        <f>'[1]7.1.mell'!E37+'[1]7.2.mell'!E37+'[1]7.3.mell'!E37+'[1]7.4.mell'!E37+'[1]7.5.mell'!E37+'[1]7.6.mell'!E37</f>
        <v>0</v>
      </c>
      <c r="F37" s="25">
        <f>'[1]7.1.mell'!F37+'[1]7.2.mell'!F37+'[1]7.3.mell'!F37+'[1]7.4.mell'!F37+'[1]7.5.mell'!F37+'[1]7.6.mell'!F37</f>
        <v>0</v>
      </c>
      <c r="G37" s="25">
        <f>'[1]7.1.mell'!G37+'[1]7.2.mell'!G37+'[1]7.3.mell'!G37+'[1]7.4.mell'!G37+'[1]7.5.mell'!G37+'[1]7.6.mell'!G37</f>
        <v>0</v>
      </c>
      <c r="H37" s="24">
        <f t="shared" si="0"/>
        <v>0</v>
      </c>
    </row>
    <row r="38" spans="1:8" x14ac:dyDescent="0.2">
      <c r="A38" s="20"/>
      <c r="B38" s="21" t="s">
        <v>115</v>
      </c>
      <c r="C38" s="22" t="s">
        <v>116</v>
      </c>
      <c r="D38" s="23" t="s">
        <v>117</v>
      </c>
      <c r="E38" s="25">
        <f>'[1]7.1.mell'!E38+'[1]7.2.mell'!E38+'[1]7.3.mell'!E38+'[1]7.4.mell'!E38+'[1]7.5.mell'!E38+'[1]7.6.mell'!E38</f>
        <v>0</v>
      </c>
      <c r="F38" s="25">
        <f>'[1]7.1.mell'!F38+'[1]7.2.mell'!F38+'[1]7.3.mell'!F38+'[1]7.4.mell'!F38+'[1]7.5.mell'!F38+'[1]7.6.mell'!F38</f>
        <v>0</v>
      </c>
      <c r="G38" s="25">
        <f>'[1]7.1.mell'!G38+'[1]7.2.mell'!G38+'[1]7.3.mell'!G38+'[1]7.4.mell'!G38+'[1]7.5.mell'!G38+'[1]7.6.mell'!G38</f>
        <v>0</v>
      </c>
      <c r="H38" s="24">
        <f t="shared" si="0"/>
        <v>0</v>
      </c>
    </row>
    <row r="39" spans="1:8" x14ac:dyDescent="0.2">
      <c r="A39" s="20"/>
      <c r="B39" s="21" t="s">
        <v>118</v>
      </c>
      <c r="C39" s="22" t="s">
        <v>119</v>
      </c>
      <c r="D39" s="23" t="s">
        <v>120</v>
      </c>
      <c r="E39" s="25">
        <f>'[1]7.1.mell'!E39+'[1]7.2.mell'!E39+'[1]7.3.mell'!E39+'[1]7.4.mell'!E39+'[1]7.5.mell'!E39+'[1]7.6.mell'!E39</f>
        <v>0</v>
      </c>
      <c r="F39" s="25">
        <f>'[1]7.1.mell'!F39+'[1]7.2.mell'!F39+'[1]7.3.mell'!F39+'[1]7.4.mell'!F39+'[1]7.5.mell'!F39+'[1]7.6.mell'!F39</f>
        <v>0</v>
      </c>
      <c r="G39" s="25">
        <f>'[1]7.1.mell'!G39+'[1]7.2.mell'!G39+'[1]7.3.mell'!G39+'[1]7.4.mell'!G39+'[1]7.5.mell'!G39+'[1]7.6.mell'!G39</f>
        <v>0</v>
      </c>
      <c r="H39" s="24">
        <f t="shared" si="0"/>
        <v>0</v>
      </c>
    </row>
    <row r="40" spans="1:8" x14ac:dyDescent="0.2">
      <c r="A40" s="20"/>
      <c r="B40" s="21" t="s">
        <v>121</v>
      </c>
      <c r="C40" s="22" t="s">
        <v>122</v>
      </c>
      <c r="D40" s="23" t="s">
        <v>123</v>
      </c>
      <c r="E40" s="25">
        <f>'[1]7.1.mell'!E40+'[1]7.2.mell'!E40+'[1]7.3.mell'!E40+'[1]7.4.mell'!E40+'[1]7.5.mell'!E40+'[1]7.6.mell'!E40</f>
        <v>0</v>
      </c>
      <c r="F40" s="25">
        <f>'[1]7.1.mell'!F40+'[1]7.2.mell'!F40+'[1]7.3.mell'!F40+'[1]7.4.mell'!F40+'[1]7.5.mell'!F40+'[1]7.6.mell'!F40</f>
        <v>0</v>
      </c>
      <c r="G40" s="25">
        <f>'[1]7.1.mell'!G40+'[1]7.2.mell'!G40+'[1]7.3.mell'!G40+'[1]7.4.mell'!G40+'[1]7.5.mell'!G40+'[1]7.6.mell'!G40</f>
        <v>0</v>
      </c>
      <c r="H40" s="24">
        <f t="shared" si="0"/>
        <v>0</v>
      </c>
    </row>
    <row r="41" spans="1:8" x14ac:dyDescent="0.2">
      <c r="A41" s="20"/>
      <c r="B41" s="21" t="s">
        <v>124</v>
      </c>
      <c r="C41" s="22" t="s">
        <v>125</v>
      </c>
      <c r="D41" s="23" t="s">
        <v>126</v>
      </c>
      <c r="E41" s="25">
        <f>'[1]7.1.mell'!E41+'[1]7.2.mell'!E41+'[1]7.3.mell'!E41+'[1]7.4.mell'!E41+'[1]7.5.mell'!E41+'[1]7.6.mell'!E41</f>
        <v>433820</v>
      </c>
      <c r="F41" s="25">
        <f>'[1]7.1.mell'!F41+'[1]7.2.mell'!F41+'[1]7.3.mell'!F41+'[1]7.4.mell'!F41+'[1]7.5.mell'!F41+'[1]7.6.mell'!F41</f>
        <v>433820</v>
      </c>
      <c r="G41" s="25">
        <f>'[1]7.1.mell'!G41+'[1]7.2.mell'!G41+'[1]7.3.mell'!G41+'[1]7.4.mell'!G41+'[1]7.5.mell'!G41+'[1]7.6.mell'!G41</f>
        <v>0</v>
      </c>
      <c r="H41" s="24">
        <f t="shared" si="0"/>
        <v>433820</v>
      </c>
    </row>
    <row r="42" spans="1:8" x14ac:dyDescent="0.2">
      <c r="A42" s="20"/>
      <c r="B42" s="21" t="s">
        <v>127</v>
      </c>
      <c r="C42" s="22" t="s">
        <v>47</v>
      </c>
      <c r="D42" s="28" t="s">
        <v>128</v>
      </c>
      <c r="E42" s="25">
        <f>'[1]7.1.mell'!E42+'[1]7.2.mell'!E42+'[1]7.3.mell'!E42+'[1]7.4.mell'!E42+'[1]7.5.mell'!E42+'[1]7.6.mell'!E42</f>
        <v>0</v>
      </c>
      <c r="F42" s="25">
        <f>'[1]7.1.mell'!F42+'[1]7.2.mell'!F42+'[1]7.3.mell'!F42+'[1]7.4.mell'!F42+'[1]7.5.mell'!F42+'[1]7.6.mell'!F42</f>
        <v>0</v>
      </c>
      <c r="G42" s="25">
        <f>'[1]7.1.mell'!G42+'[1]7.2.mell'!G42+'[1]7.3.mell'!G42+'[1]7.4.mell'!G42+'[1]7.5.mell'!G42+'[1]7.6.mell'!G42</f>
        <v>0</v>
      </c>
      <c r="H42" s="24">
        <f t="shared" si="0"/>
        <v>0</v>
      </c>
    </row>
    <row r="43" spans="1:8" x14ac:dyDescent="0.2">
      <c r="A43" s="20"/>
      <c r="B43" s="21" t="s">
        <v>129</v>
      </c>
      <c r="C43" s="32" t="s">
        <v>130</v>
      </c>
      <c r="D43" s="33" t="s">
        <v>131</v>
      </c>
      <c r="E43" s="25">
        <f>'[1]7.1.mell'!E43+'[1]7.2.mell'!E43+'[1]7.3.mell'!E43+'[1]7.4.mell'!E43+'[1]7.5.mell'!E43+'[1]7.6.mell'!E43</f>
        <v>0</v>
      </c>
      <c r="F43" s="25">
        <f>'[1]7.1.mell'!F43+'[1]7.2.mell'!F43+'[1]7.3.mell'!F43+'[1]7.4.mell'!F43+'[1]7.5.mell'!F43+'[1]7.6.mell'!F43</f>
        <v>0</v>
      </c>
      <c r="G43" s="25">
        <f>'[1]7.1.mell'!G43+'[1]7.2.mell'!G43+'[1]7.3.mell'!G43+'[1]7.4.mell'!G43+'[1]7.5.mell'!G43+'[1]7.6.mell'!G43</f>
        <v>0</v>
      </c>
      <c r="H43" s="24">
        <f t="shared" si="0"/>
        <v>0</v>
      </c>
    </row>
    <row r="44" spans="1:8" x14ac:dyDescent="0.2">
      <c r="A44" s="20"/>
      <c r="B44" s="21" t="s">
        <v>132</v>
      </c>
      <c r="C44" s="22" t="s">
        <v>56</v>
      </c>
      <c r="D44" s="23" t="s">
        <v>57</v>
      </c>
      <c r="E44" s="25">
        <f>'[1]7.1.mell'!E44+'[1]7.2.mell'!E44+'[1]7.3.mell'!E44+'[1]7.4.mell'!E44+'[1]7.5.mell'!E44+'[1]7.6.mell'!E44</f>
        <v>0</v>
      </c>
      <c r="F44" s="25">
        <f>'[1]7.1.mell'!F44+'[1]7.2.mell'!F44+'[1]7.3.mell'!F44+'[1]7.4.mell'!F44+'[1]7.5.mell'!F44+'[1]7.6.mell'!F44</f>
        <v>0</v>
      </c>
      <c r="G44" s="25">
        <f>'[1]7.1.mell'!G44+'[1]7.2.mell'!G44+'[1]7.3.mell'!G44+'[1]7.4.mell'!G44+'[1]7.5.mell'!G44+'[1]7.6.mell'!G44</f>
        <v>0</v>
      </c>
      <c r="H44" s="24">
        <f t="shared" si="0"/>
        <v>0</v>
      </c>
    </row>
    <row r="45" spans="1:8" x14ac:dyDescent="0.2">
      <c r="A45" s="20"/>
      <c r="B45" s="21" t="s">
        <v>133</v>
      </c>
      <c r="C45" s="22" t="s">
        <v>48</v>
      </c>
      <c r="D45" s="23" t="s">
        <v>49</v>
      </c>
      <c r="E45" s="25">
        <f>'[1]7.1.mell'!E45+'[1]7.2.mell'!E45+'[1]7.3.mell'!E45+'[1]7.4.mell'!E45+'[1]7.5.mell'!E45+'[1]7.6.mell'!E45</f>
        <v>11716987</v>
      </c>
      <c r="F45" s="25">
        <f>'[1]7.1.mell'!F45+'[1]7.2.mell'!F45+'[1]7.3.mell'!F45+'[1]7.4.mell'!F45+'[1]7.5.mell'!F45+'[1]7.6.mell'!F45</f>
        <v>11716987</v>
      </c>
      <c r="G45" s="25">
        <f>'[1]7.1.mell'!G45+'[1]7.2.mell'!G45+'[1]7.3.mell'!G45+'[1]7.4.mell'!G45+'[1]7.5.mell'!G45+'[1]7.6.mell'!G45</f>
        <v>0</v>
      </c>
      <c r="H45" s="24">
        <f t="shared" si="0"/>
        <v>11716987</v>
      </c>
    </row>
    <row r="46" spans="1:8" x14ac:dyDescent="0.2">
      <c r="A46" s="20"/>
      <c r="B46" s="21" t="s">
        <v>134</v>
      </c>
      <c r="C46" s="22" t="s">
        <v>50</v>
      </c>
      <c r="D46" s="23" t="s">
        <v>51</v>
      </c>
      <c r="E46" s="25">
        <f>'[1]7.1.mell'!E46+'[1]7.2.mell'!E46+'[1]7.3.mell'!E46+'[1]7.4.mell'!E46+'[1]7.5.mell'!E46+'[1]7.6.mell'!E46</f>
        <v>0</v>
      </c>
      <c r="F46" s="25">
        <f>'[1]7.1.mell'!F46+'[1]7.2.mell'!F46+'[1]7.3.mell'!F46+'[1]7.4.mell'!F46+'[1]7.5.mell'!F46+'[1]7.6.mell'!F46</f>
        <v>0</v>
      </c>
      <c r="G46" s="25">
        <f>'[1]7.1.mell'!G46+'[1]7.2.mell'!G46+'[1]7.3.mell'!G46+'[1]7.4.mell'!G46+'[1]7.5.mell'!G46+'[1]7.6.mell'!G46</f>
        <v>0</v>
      </c>
      <c r="H46" s="24">
        <f t="shared" si="0"/>
        <v>0</v>
      </c>
    </row>
    <row r="47" spans="1:8" x14ac:dyDescent="0.2">
      <c r="A47" s="20"/>
      <c r="B47" s="21" t="s">
        <v>135</v>
      </c>
      <c r="C47" s="22" t="s">
        <v>136</v>
      </c>
      <c r="D47" s="23" t="s">
        <v>137</v>
      </c>
      <c r="E47" s="25">
        <f>'[1]7.1.mell'!E47+'[1]7.2.mell'!E47+'[1]7.3.mell'!E47+'[1]7.4.mell'!E47+'[1]7.5.mell'!E47+'[1]7.6.mell'!E47</f>
        <v>534670</v>
      </c>
      <c r="F47" s="25">
        <f>'[1]7.1.mell'!F47+'[1]7.2.mell'!F47+'[1]7.3.mell'!F47+'[1]7.4.mell'!F47+'[1]7.5.mell'!F47+'[1]7.6.mell'!F47</f>
        <v>534670</v>
      </c>
      <c r="G47" s="25">
        <f>'[1]7.1.mell'!G47+'[1]7.2.mell'!G47+'[1]7.3.mell'!G47+'[1]7.4.mell'!G47+'[1]7.5.mell'!G47+'[1]7.6.mell'!G47</f>
        <v>0</v>
      </c>
      <c r="H47" s="24">
        <f t="shared" si="0"/>
        <v>534670</v>
      </c>
    </row>
    <row r="48" spans="1:8" x14ac:dyDescent="0.2">
      <c r="A48" s="20"/>
      <c r="B48" s="21" t="s">
        <v>138</v>
      </c>
      <c r="C48" s="22" t="s">
        <v>139</v>
      </c>
      <c r="D48" s="23" t="s">
        <v>140</v>
      </c>
      <c r="E48" s="25">
        <f>'[1]7.1.mell'!E48+'[1]7.2.mell'!E48+'[1]7.3.mell'!E48+'[1]7.4.mell'!E48+'[1]7.5.mell'!E48+'[1]7.6.mell'!E48</f>
        <v>0</v>
      </c>
      <c r="F48" s="25">
        <f>'[1]7.1.mell'!F48+'[1]7.2.mell'!F48+'[1]7.3.mell'!F48+'[1]7.4.mell'!F48+'[1]7.5.mell'!F48+'[1]7.6.mell'!F48</f>
        <v>0</v>
      </c>
      <c r="G48" s="25">
        <f>'[1]7.1.mell'!G48+'[1]7.2.mell'!G48+'[1]7.3.mell'!G48+'[1]7.4.mell'!G48+'[1]7.5.mell'!G48+'[1]7.6.mell'!G48</f>
        <v>0</v>
      </c>
      <c r="H48" s="24">
        <f t="shared" si="0"/>
        <v>0</v>
      </c>
    </row>
    <row r="49" spans="1:8" x14ac:dyDescent="0.2">
      <c r="A49" s="20"/>
      <c r="B49" s="21" t="s">
        <v>141</v>
      </c>
      <c r="C49" s="22" t="s">
        <v>52</v>
      </c>
      <c r="D49" s="23" t="s">
        <v>53</v>
      </c>
      <c r="E49" s="25">
        <f>'[1]7.1.mell'!E49+'[1]7.2.mell'!E49+'[1]7.3.mell'!E49+'[1]7.4.mell'!E49+'[1]7.5.mell'!E50+'[1]7.6.mell'!E49</f>
        <v>711200</v>
      </c>
      <c r="F49" s="25">
        <f>'[1]7.1.mell'!F49+'[1]7.2.mell'!F49+'[1]7.3.mell'!F49+'[1]7.4.mell'!F49+'[1]7.5.mell'!F50+'[1]7.6.mell'!F49</f>
        <v>711200</v>
      </c>
      <c r="G49" s="25">
        <f>'[1]7.1.mell'!G49+'[1]7.2.mell'!G49+'[1]7.3.mell'!G49+'[1]7.4.mell'!G49+'[1]7.5.mell'!G50+'[1]7.6.mell'!G49</f>
        <v>0</v>
      </c>
      <c r="H49" s="24">
        <f t="shared" si="0"/>
        <v>711200</v>
      </c>
    </row>
    <row r="50" spans="1:8" x14ac:dyDescent="0.2">
      <c r="A50" s="20"/>
      <c r="B50" s="21" t="s">
        <v>142</v>
      </c>
      <c r="C50" s="34" t="s">
        <v>143</v>
      </c>
      <c r="D50" s="23" t="s">
        <v>144</v>
      </c>
      <c r="E50" s="25">
        <f>'[1]7.1.mell'!E50+'[1]7.2.mell'!E50+'[1]7.3.mell'!E50+'[1]7.4.mell'!E51+'[1]7.5.mell'!E51+'[1]7.6.mell'!E51</f>
        <v>0</v>
      </c>
      <c r="F50" s="25">
        <f>'[1]7.1.mell'!F50+'[1]7.2.mell'!F50+'[1]7.3.mell'!F50+'[1]7.4.mell'!F51+'[1]7.5.mell'!F51+'[1]7.6.mell'!F51</f>
        <v>195580</v>
      </c>
      <c r="G50" s="25">
        <f>'[1]7.1.mell'!G50+'[1]7.2.mell'!G50+'[1]7.3.mell'!G50+'[1]7.4.mell'!G51+'[1]7.5.mell'!G51+'[1]7.6.mell'!G51</f>
        <v>101600</v>
      </c>
      <c r="H50" s="24">
        <f t="shared" si="0"/>
        <v>297180</v>
      </c>
    </row>
    <row r="51" spans="1:8" x14ac:dyDescent="0.2">
      <c r="A51" s="20"/>
      <c r="B51" s="21" t="s">
        <v>145</v>
      </c>
      <c r="C51" s="22" t="s">
        <v>54</v>
      </c>
      <c r="D51" s="23" t="s">
        <v>55</v>
      </c>
      <c r="E51" s="25">
        <f>'[1]7.1.mell'!E51+'[1]7.2.mell'!E51+'[1]7.3.mell'!E51+'[1]7.4.mell'!E51+'[1]7.5.mell'!E51+'[1]7.6.mell'!E51</f>
        <v>6499703</v>
      </c>
      <c r="F51" s="25">
        <f>'[1]7.1.mell'!F51+'[1]7.2.mell'!F51+'[1]7.3.mell'!F51+'[1]7.4.mell'!F52+'[1]7.5.mell'!F52+'[1]7.6.mell'!F52</f>
        <v>6499703</v>
      </c>
      <c r="G51" s="25">
        <f>'[1]7.1.mell'!G51+'[1]7.2.mell'!G51+'[1]7.3.mell'!G51+'[1]7.4.mell'!G51+'[1]7.5.mell'!G51+'[1]7.6.mell'!G51</f>
        <v>0</v>
      </c>
      <c r="H51" s="24">
        <f t="shared" si="0"/>
        <v>6499703</v>
      </c>
    </row>
    <row r="52" spans="1:8" x14ac:dyDescent="0.2">
      <c r="A52" s="20"/>
      <c r="B52" s="21" t="s">
        <v>146</v>
      </c>
      <c r="C52" s="22" t="s">
        <v>147</v>
      </c>
      <c r="D52" s="23" t="s">
        <v>148</v>
      </c>
      <c r="E52" s="25">
        <f>'[1]7.1.mell'!E52+'[1]7.2.mell'!E52+'[1]7.3.mell'!E52+'[1]7.4.mell'!E52+'[1]7.5.mell'!E52+'[1]7.6.mell'!E52</f>
        <v>534670</v>
      </c>
      <c r="F52" s="25">
        <f>'[1]7.1.mell'!F52+'[1]7.2.mell'!F52+'[1]7.3.mell'!F52+'[1]7.4.mell'!F52+'[1]7.5.mell'!F52+'[1]7.6.mell'!F52</f>
        <v>534670</v>
      </c>
      <c r="G52" s="25">
        <f>'[1]7.1.mell'!G52+'[1]7.2.mell'!G52+'[1]7.3.mell'!G52+'[1]7.4.mell'!G52+'[1]7.5.mell'!G52+'[1]7.6.mell'!G52</f>
        <v>0</v>
      </c>
      <c r="H52" s="24">
        <f t="shared" si="0"/>
        <v>534670</v>
      </c>
    </row>
    <row r="53" spans="1:8" x14ac:dyDescent="0.2">
      <c r="A53" s="20"/>
      <c r="B53" s="21" t="s">
        <v>149</v>
      </c>
      <c r="C53" s="22" t="s">
        <v>150</v>
      </c>
      <c r="D53" s="23" t="s">
        <v>151</v>
      </c>
      <c r="E53" s="25">
        <f>'[1]7.1.mell'!E53+'[1]7.2.mell'!E53+'[1]7.3.mell'!E53+'[1]7.4.mell'!E53+'[1]7.5.mell'!E53+'[1]7.6.mell'!E53</f>
        <v>0</v>
      </c>
      <c r="F53" s="25">
        <f>'[1]7.1.mell'!F53+'[1]7.2.mell'!F53+'[1]7.3.mell'!F53+'[1]7.4.mell'!F53+'[1]7.5.mell'!F53+'[1]7.6.mell'!F53</f>
        <v>0</v>
      </c>
      <c r="G53" s="25">
        <f>'[1]7.1.mell'!G53+'[1]7.2.mell'!G53+'[1]7.3.mell'!G53+'[1]7.4.mell'!G53+'[1]7.5.mell'!G53+'[1]7.6.mell'!G53</f>
        <v>0</v>
      </c>
      <c r="H53" s="24">
        <f t="shared" si="0"/>
        <v>0</v>
      </c>
    </row>
    <row r="54" spans="1:8" x14ac:dyDescent="0.2">
      <c r="A54" s="20"/>
      <c r="B54" s="21" t="s">
        <v>152</v>
      </c>
      <c r="C54" s="22" t="s">
        <v>153</v>
      </c>
      <c r="D54" s="23" t="s">
        <v>154</v>
      </c>
      <c r="E54" s="25">
        <f>'[1]7.1.mell'!E54+'[1]7.2.mell'!E54+'[1]7.3.mell'!E54+'[1]7.4.mell'!E54+'[1]7.5.mell'!E54+'[1]7.6.mell'!E54</f>
        <v>4764752</v>
      </c>
      <c r="F54" s="25">
        <f>'[1]7.1.mell'!F54+'[1]7.2.mell'!F54+'[1]7.3.mell'!F54+'[1]7.4.mell'!F54+'[1]7.5.mell'!F54+'[1]7.6.mell'!F54</f>
        <v>4943067</v>
      </c>
      <c r="G54" s="25">
        <f>'[1]7.1.mell'!G54+'[1]7.2.mell'!G54+'[1]7.3.mell'!G54+'[1]7.4.mell'!G54+'[1]7.5.mell'!G54+'[1]7.6.mell'!G54</f>
        <v>47289</v>
      </c>
      <c r="H54" s="24">
        <f t="shared" si="0"/>
        <v>4990356</v>
      </c>
    </row>
    <row r="55" spans="1:8" x14ac:dyDescent="0.2">
      <c r="A55" s="20"/>
      <c r="B55" s="21" t="s">
        <v>155</v>
      </c>
      <c r="C55" s="22" t="s">
        <v>156</v>
      </c>
      <c r="D55" s="28" t="s">
        <v>157</v>
      </c>
      <c r="E55" s="25">
        <f>'[1]7.1.mell'!E55+'[1]7.2.mell'!E55+'[1]7.3.mell'!E55+'[1]7.4.mell'!E55+'[1]7.5.mell'!E55+'[1]7.6.mell'!E55</f>
        <v>3650000</v>
      </c>
      <c r="F55" s="25">
        <f>'[1]7.1.mell'!F55+'[1]7.2.mell'!F55+'[1]7.3.mell'!F55+'[1]7.4.mell'!F55+'[1]7.5.mell'!F55+'[1]7.6.mell'!F55</f>
        <v>3650000</v>
      </c>
      <c r="G55" s="25">
        <f>'[1]7.1.mell'!G55+'[1]7.2.mell'!G55+'[1]7.3.mell'!G55+'[1]7.4.mell'!G55+'[1]7.5.mell'!G55+'[1]7.6.mell'!G55</f>
        <v>-101600</v>
      </c>
      <c r="H55" s="24">
        <f t="shared" si="0"/>
        <v>3548400</v>
      </c>
    </row>
    <row r="56" spans="1:8" x14ac:dyDescent="0.2">
      <c r="A56" s="20"/>
      <c r="B56" s="21" t="s">
        <v>158</v>
      </c>
      <c r="C56" s="35" t="s">
        <v>159</v>
      </c>
      <c r="D56" s="28"/>
      <c r="E56" s="25">
        <f>'[1]7.1.mell'!E56+'[1]7.2.mell'!E56+'[1]7.3.mell'!E56+'[1]7.4.mell'!E56+'[1]7.5.mell'!E56+'[1]7.6.mell'!E56</f>
        <v>0</v>
      </c>
      <c r="F56" s="36"/>
      <c r="G56" s="36"/>
      <c r="H56" s="24">
        <f t="shared" si="0"/>
        <v>0</v>
      </c>
    </row>
    <row r="57" spans="1:8" x14ac:dyDescent="0.2">
      <c r="A57" s="20"/>
      <c r="B57" s="21" t="s">
        <v>160</v>
      </c>
      <c r="C57" s="37" t="s">
        <v>33</v>
      </c>
      <c r="D57" s="38" t="s">
        <v>161</v>
      </c>
      <c r="E57" s="39">
        <f>'[1]7.1.mell'!E57+'[1]7.2.mell'!E57+'[1]7.3.mell'!E57+'[1]7.4.mell'!E57+'[1]7.5.mell'!E57+'[1]7.6.mell'!E57</f>
        <v>100000</v>
      </c>
      <c r="F57" s="39">
        <f>'[1]7.1.mell'!F57+'[1]7.2.mell'!F57+'[1]7.3.mell'!F57+'[1]7.4.mell'!F57+'[1]7.5.mell'!F57+'[1]7.6.mell'!F57</f>
        <v>100000</v>
      </c>
      <c r="G57" s="39">
        <f>'[1]7.1.mell'!G57+'[1]7.2.mell'!G57+'[1]7.3.mell'!G57+'[1]7.4.mell'!G57+'[1]7.5.mell'!G57+'[1]7.6.mell'!G57</f>
        <v>0</v>
      </c>
      <c r="H57" s="40">
        <f>SUM(F57:G57)</f>
        <v>100000</v>
      </c>
    </row>
    <row r="58" spans="1:8" x14ac:dyDescent="0.2">
      <c r="A58" s="20"/>
      <c r="B58" s="21" t="s">
        <v>162</v>
      </c>
      <c r="C58" s="37" t="s">
        <v>26</v>
      </c>
      <c r="D58" s="38" t="s">
        <v>163</v>
      </c>
      <c r="E58" s="39">
        <f>'[1]7.1.mell'!E58+'[1]7.2.mell'!E58+'[1]7.3.mell'!E58+'[1]7.4.mell'!E58+'[1]7.5.mell'!E58+'[1]7.6.mell'!E58</f>
        <v>3599589</v>
      </c>
      <c r="F58" s="39">
        <f>'[1]7.1.mell'!F58+'[1]7.2.mell'!F58+'[1]7.3.mell'!F58+'[1]7.4.mell'!F58+'[1]7.5.mell'!F58+'[1]7.6.mell'!F58</f>
        <v>3839289</v>
      </c>
      <c r="G58" s="39">
        <f>'[1]7.1.mell'!G58+'[1]7.2.mell'!G58+'[1]7.3.mell'!G58+'[1]7.4.mell'!G58+'[1]7.5.mell'!G58+'[1]7.6.mell'!G58</f>
        <v>370000</v>
      </c>
      <c r="H58" s="40">
        <f t="shared" ref="H58:H63" si="1">SUM(F58:G58)</f>
        <v>4209289</v>
      </c>
    </row>
    <row r="59" spans="1:8" x14ac:dyDescent="0.2">
      <c r="A59" s="20"/>
      <c r="B59" s="21" t="s">
        <v>164</v>
      </c>
      <c r="C59" s="37" t="s">
        <v>30</v>
      </c>
      <c r="D59" s="38" t="s">
        <v>165</v>
      </c>
      <c r="E59" s="39">
        <f>'[1]7.1.mell'!E59+'[1]7.2.mell'!E59+'[1]7.3.mell'!E59+'[1]7.4.mell'!E59+'[1]7.5.mell'!E59+'[1]7.6.mell'!E59</f>
        <v>14965000</v>
      </c>
      <c r="F59" s="39">
        <f>'[1]7.1.mell'!F59+'[1]7.2.mell'!F59+'[1]7.3.mell'!F59+'[1]7.4.mell'!F59+'[1]7.5.mell'!F59+'[1]7.6.mell'!F59</f>
        <v>14965000</v>
      </c>
      <c r="G59" s="39">
        <f>'[1]7.1.mell'!G59+'[1]7.2.mell'!G59+'[1]7.3.mell'!G59+'[1]7.4.mell'!G59+'[1]7.5.mell'!G59+'[1]7.6.mell'!G59</f>
        <v>0</v>
      </c>
      <c r="H59" s="40">
        <f t="shared" si="1"/>
        <v>14965000</v>
      </c>
    </row>
    <row r="60" spans="1:8" x14ac:dyDescent="0.2">
      <c r="A60" s="20"/>
      <c r="B60" s="21" t="s">
        <v>166</v>
      </c>
      <c r="C60" s="37" t="s">
        <v>28</v>
      </c>
      <c r="D60" s="38" t="s">
        <v>167</v>
      </c>
      <c r="E60" s="39">
        <f>'[1]7.1.mell'!E60+'[1]7.2.mell'!E60+'[1]7.3.mell'!E60+'[1]7.4.mell'!E60+'[1]7.5.mell'!E60+'[1]7.6.mell'!E60</f>
        <v>25237</v>
      </c>
      <c r="F60" s="39">
        <f>'[1]7.1.mell'!F60+'[1]7.2.mell'!F60+'[1]7.3.mell'!F60+'[1]7.4.mell'!F60+'[1]7.5.mell'!F60+'[1]7.6.mell'!F60</f>
        <v>25237</v>
      </c>
      <c r="G60" s="39">
        <f>'[1]7.1.mell'!G60+'[1]7.2.mell'!G60+'[1]7.3.mell'!G60+'[1]7.4.mell'!G60+'[1]7.5.mell'!G60+'[1]7.6.mell'!G60</f>
        <v>0</v>
      </c>
      <c r="H60" s="40">
        <f t="shared" si="1"/>
        <v>25237</v>
      </c>
    </row>
    <row r="61" spans="1:8" x14ac:dyDescent="0.2">
      <c r="A61" s="20"/>
      <c r="B61" s="21" t="s">
        <v>168</v>
      </c>
      <c r="C61" s="37" t="s">
        <v>29</v>
      </c>
      <c r="D61" s="38" t="s">
        <v>169</v>
      </c>
      <c r="E61" s="39">
        <f>'[1]7.1.mell'!E61+'[1]7.2.mell'!E61+'[1]7.3.mell'!E61+'[1]7.4.mell'!E61+'[1]7.5.mell'!E61+'[1]7.6.mell'!E61</f>
        <v>0</v>
      </c>
      <c r="F61" s="39">
        <f>'[1]7.1.mell'!F61+'[1]7.2.mell'!F61+'[1]7.3.mell'!F61+'[1]7.4.mell'!F61+'[1]7.5.mell'!F61+'[1]7.6.mell'!F61</f>
        <v>0</v>
      </c>
      <c r="G61" s="39">
        <f>'[1]7.1.mell'!G61+'[1]7.2.mell'!G61+'[1]7.3.mell'!G61+'[1]7.4.mell'!G61+'[1]7.5.mell'!G61+'[1]7.6.mell'!G61</f>
        <v>4586278</v>
      </c>
      <c r="H61" s="40">
        <f t="shared" si="1"/>
        <v>4586278</v>
      </c>
    </row>
    <row r="62" spans="1:8" x14ac:dyDescent="0.2">
      <c r="A62" s="20"/>
      <c r="B62" s="21" t="s">
        <v>170</v>
      </c>
      <c r="C62" s="41" t="s">
        <v>27</v>
      </c>
      <c r="D62" s="42" t="s">
        <v>171</v>
      </c>
      <c r="E62" s="39"/>
      <c r="F62" s="39">
        <v>0</v>
      </c>
      <c r="G62" s="39">
        <f>'[1]7.1.mell'!G62+'[1]7.2.mell'!G62+'[1]7.3.mell'!G62+'[1]7.4.mell'!G62+'[1]7.5.mell'!G62+'[1]7.6.mell'!G62</f>
        <v>4906000</v>
      </c>
      <c r="H62" s="39">
        <f t="shared" ref="H62" si="2">F62+G62</f>
        <v>4906000</v>
      </c>
    </row>
    <row r="63" spans="1:8" x14ac:dyDescent="0.2">
      <c r="A63" s="20"/>
      <c r="B63" s="21" t="s">
        <v>172</v>
      </c>
      <c r="C63" s="37" t="s">
        <v>33</v>
      </c>
      <c r="D63" s="38" t="s">
        <v>173</v>
      </c>
      <c r="E63" s="39">
        <f>'[1]7.1.mell'!E63+'[1]7.2.mell'!E63+'[1]7.3.mell'!E63+'[1]7.4.mell'!E63+'[1]7.5.mell'!E63+'[1]7.6.mell'!E63</f>
        <v>247650</v>
      </c>
      <c r="F63" s="39">
        <f>'[1]7.1.mell'!F63+'[1]7.2.mell'!F63+'[1]7.3.mell'!F63+'[1]7.4.mell'!F63+'[1]7.5.mell'!F63+'[1]7.6.mell'!F63</f>
        <v>247650</v>
      </c>
      <c r="G63" s="39">
        <f>'[1]7.1.mell'!G63+'[1]7.2.mell'!G63+'[1]7.3.mell'!G63+'[1]7.4.mell'!G63+'[1]7.5.mell'!G63+'[1]7.6.mell'!G63</f>
        <v>0</v>
      </c>
      <c r="H63" s="40">
        <f t="shared" si="1"/>
        <v>247650</v>
      </c>
    </row>
    <row r="64" spans="1:8" x14ac:dyDescent="0.2">
      <c r="A64" s="20"/>
      <c r="B64" s="21" t="s">
        <v>174</v>
      </c>
      <c r="C64" s="43" t="s">
        <v>33</v>
      </c>
      <c r="D64" s="44" t="s">
        <v>175</v>
      </c>
      <c r="E64" s="45">
        <f>'[1]7.1.mell'!E64+'[1]7.2.mell'!E64+'[1]7.3.mell'!E64+'[1]7.4.mell'!E64+'[1]7.5.mell'!E64+'[1]7.6.mell'!E64</f>
        <v>6000000</v>
      </c>
      <c r="F64" s="45">
        <f>'[1]7.1.mell'!F64+'[1]7.2.mell'!F64+'[1]7.3.mell'!F64+'[1]7.4.mell'!F64+'[1]7.5.mell'!F64+'[1]7.6.mell'!F64</f>
        <v>450000</v>
      </c>
      <c r="G64" s="45">
        <f>'[1]7.1.mell'!G64+'[1]7.2.mell'!G64+'[1]7.3.mell'!G64+'[1]7.4.mell'!G64+'[1]7.5.mell'!G64+'[1]7.6.mell'!G64</f>
        <v>0</v>
      </c>
      <c r="H64" s="46">
        <f>SUM(F64:G64)</f>
        <v>450000</v>
      </c>
    </row>
    <row r="65" spans="1:12" x14ac:dyDescent="0.2">
      <c r="A65" s="20"/>
      <c r="B65" s="21" t="s">
        <v>176</v>
      </c>
      <c r="C65" s="43" t="s">
        <v>29</v>
      </c>
      <c r="D65" s="44" t="s">
        <v>177</v>
      </c>
      <c r="E65" s="46"/>
      <c r="F65" s="46"/>
      <c r="G65" s="46">
        <f>'[1]7.1.mell'!G65+'[1]7.2.mell'!G65+'[1]7.3.mell'!G65+'[1]7.4.mell'!G65+'[1]7.5.mell'!G65+'[1]7.6.mell'!G65</f>
        <v>440000</v>
      </c>
      <c r="H65" s="46">
        <f>SUM(F65:G65)</f>
        <v>440000</v>
      </c>
    </row>
    <row r="66" spans="1:12" ht="13.5" thickBot="1" x14ac:dyDescent="0.25">
      <c r="A66" s="20"/>
      <c r="B66" s="21" t="s">
        <v>178</v>
      </c>
      <c r="C66" s="34"/>
      <c r="D66" s="47"/>
      <c r="E66" s="48"/>
      <c r="F66" s="49"/>
      <c r="G66" s="49"/>
      <c r="H66" s="49"/>
    </row>
    <row r="67" spans="1:12" ht="13.5" thickBot="1" x14ac:dyDescent="0.25">
      <c r="A67" s="20"/>
      <c r="B67" s="108" t="s">
        <v>60</v>
      </c>
      <c r="C67" s="109"/>
      <c r="D67" s="110"/>
      <c r="E67" s="50">
        <f>SUM(E9:E65)</f>
        <v>115743213</v>
      </c>
      <c r="F67" s="50">
        <f t="shared" ref="F67:H67" si="3">SUM(F9:F65)</f>
        <v>114258522</v>
      </c>
      <c r="G67" s="50">
        <f t="shared" si="3"/>
        <v>8868834</v>
      </c>
      <c r="H67" s="50">
        <f t="shared" si="3"/>
        <v>123127356</v>
      </c>
      <c r="K67" s="31"/>
      <c r="L67" s="31"/>
    </row>
    <row r="68" spans="1:12" ht="13.5" thickBot="1" x14ac:dyDescent="0.25">
      <c r="A68" s="20"/>
      <c r="B68" s="51"/>
      <c r="C68" s="52"/>
      <c r="D68" s="53"/>
      <c r="E68" s="54"/>
      <c r="F68" s="55"/>
      <c r="G68" s="55"/>
      <c r="H68" s="55"/>
    </row>
    <row r="69" spans="1:12" x14ac:dyDescent="0.2">
      <c r="A69" s="20" t="s">
        <v>5</v>
      </c>
      <c r="B69" s="56"/>
      <c r="C69" s="57"/>
      <c r="D69" s="58" t="s">
        <v>61</v>
      </c>
      <c r="E69" s="59"/>
      <c r="F69" s="59"/>
      <c r="G69" s="59"/>
      <c r="H69" s="60"/>
    </row>
    <row r="70" spans="1:12" x14ac:dyDescent="0.2">
      <c r="A70" s="61"/>
      <c r="B70" s="62" t="s">
        <v>4</v>
      </c>
      <c r="C70" s="63" t="s">
        <v>47</v>
      </c>
      <c r="D70" s="64" t="s">
        <v>179</v>
      </c>
      <c r="E70" s="25">
        <f>'[1]7.1.mell'!E70+'[1]7.2.mell'!E70+'[1]7.3.mell'!E70+'[1]7.4.mell'!E70+'[1]7.5.mell'!E70+'[1]7.6.mell'!E70</f>
        <v>47817320</v>
      </c>
      <c r="F70" s="25">
        <f>'[1]7.1.mell'!F70+'[1]7.2.mell'!F70+'[1]7.3.mell'!F70+'[1]7.4.mell'!F70+'[1]7.5.mell'!F70+'[1]7.6.mell'!F70</f>
        <v>47833798</v>
      </c>
      <c r="G70" s="25">
        <f>'[1]7.1.mell'!G70+'[1]7.2.mell'!G70+'[1]7.3.mell'!G70+'[1]7.4.mell'!G70+'[1]7.5.mell'!G70+'[1]7.6.mell'!G70</f>
        <v>0</v>
      </c>
      <c r="H70" s="25">
        <f>SUM(F70:G70)</f>
        <v>47833798</v>
      </c>
    </row>
    <row r="71" spans="1:12" x14ac:dyDescent="0.2">
      <c r="A71" s="61"/>
      <c r="B71" s="62" t="s">
        <v>5</v>
      </c>
      <c r="C71" s="65" t="s">
        <v>62</v>
      </c>
      <c r="D71" s="64" t="s">
        <v>63</v>
      </c>
      <c r="E71" s="25">
        <f>'[1]7.1.mell'!E71+'[1]7.2.mell'!E71+'[1]7.3.mell'!E71+'[1]7.4.mell'!E71+'[1]7.5.mell'!E71+'[1]7.6.mell'!E71</f>
        <v>5308319</v>
      </c>
      <c r="F71" s="25">
        <f>'[1]7.1.mell'!F71+'[1]7.2.mell'!F71+'[1]7.3.mell'!F71+'[1]7.4.mell'!F71+'[1]7.5.mell'!F71+'[1]7.6.mell'!F71</f>
        <v>5526329</v>
      </c>
      <c r="G71" s="25">
        <f>'[1]7.1.mell'!G71+'[1]7.2.mell'!G71+'[1]7.3.mell'!G71+'[1]7.4.mell'!G71+'[1]7.5.mell'!G71+'[1]7.6.mell'!G71</f>
        <v>0</v>
      </c>
      <c r="H71" s="25">
        <f t="shared" ref="H71:H73" si="4">SUM(F71:G71)</f>
        <v>5526329</v>
      </c>
    </row>
    <row r="72" spans="1:12" x14ac:dyDescent="0.2">
      <c r="A72" s="61"/>
      <c r="B72" s="62" t="s">
        <v>6</v>
      </c>
      <c r="C72" s="65" t="s">
        <v>180</v>
      </c>
      <c r="D72" s="66" t="s">
        <v>181</v>
      </c>
      <c r="E72" s="25">
        <f>'[1]7.1.mell'!E72+'[1]7.2.mell'!E72+'[1]7.3.mell'!E72+'[1]7.4.mell'!E72+'[1]7.5.mell'!E72+'[1]7.6.mell'!E72</f>
        <v>2318810</v>
      </c>
      <c r="F72" s="25">
        <f>'[1]7.1.mell'!F72+'[1]7.2.mell'!F72+'[1]7.3.mell'!F72+'[1]7.4.mell'!F72+'[1]7.5.mell'!F72+'[1]7.6.mell'!F72</f>
        <v>2408810</v>
      </c>
      <c r="G72" s="25">
        <f>'[1]7.1.mell'!G72+'[1]7.2.mell'!G72+'[1]7.3.mell'!G72+'[1]7.4.mell'!G72+'[1]7.5.mell'!G72+'[1]7.6.mell'!G72</f>
        <v>821000</v>
      </c>
      <c r="H72" s="25">
        <f t="shared" si="4"/>
        <v>3229810</v>
      </c>
    </row>
    <row r="73" spans="1:12" x14ac:dyDescent="0.2">
      <c r="A73" s="61"/>
      <c r="B73" s="62" t="s">
        <v>7</v>
      </c>
      <c r="C73" s="34" t="s">
        <v>48</v>
      </c>
      <c r="D73" s="23" t="s">
        <v>49</v>
      </c>
      <c r="E73" s="25">
        <f>'[1]7.1.mell'!E73+'[1]7.2.mell'!E73+'[1]7.3.mell'!E73+'[1]7.4.mell'!E73+'[1]7.5.mell'!E73+'[1]7.6.mell'!E73</f>
        <v>12282018</v>
      </c>
      <c r="F73" s="25">
        <f>'[1]7.1.mell'!F73+'[1]7.2.mell'!F73+'[1]7.3.mell'!F73+'[1]7.4.mell'!F73+'[1]7.5.mell'!F73+'[1]7.6.mell'!F73</f>
        <v>12282018</v>
      </c>
      <c r="G73" s="25">
        <f>'[1]7.1.mell'!G73+'[1]7.2.mell'!G73+'[1]7.3.mell'!G73+'[1]7.4.mell'!G73+'[1]7.5.mell'!G73+'[1]7.6.mell'!G73</f>
        <v>0</v>
      </c>
      <c r="H73" s="25">
        <f t="shared" si="4"/>
        <v>12282018</v>
      </c>
    </row>
    <row r="74" spans="1:12" ht="13.5" thickBot="1" x14ac:dyDescent="0.25">
      <c r="A74" s="61"/>
      <c r="B74" s="62" t="s">
        <v>8</v>
      </c>
      <c r="C74" s="22" t="s">
        <v>64</v>
      </c>
      <c r="D74" s="27" t="s">
        <v>65</v>
      </c>
      <c r="E74" s="36"/>
      <c r="F74" s="36"/>
      <c r="G74" s="36"/>
      <c r="H74" s="67"/>
    </row>
    <row r="75" spans="1:12" ht="13.5" thickBot="1" x14ac:dyDescent="0.25">
      <c r="A75" s="20"/>
      <c r="B75" s="108" t="s">
        <v>66</v>
      </c>
      <c r="C75" s="109"/>
      <c r="D75" s="110"/>
      <c r="E75" s="50">
        <f>SUM(E70:E74)</f>
        <v>67726467</v>
      </c>
      <c r="F75" s="50">
        <f t="shared" ref="F75:H75" si="5">SUM(F70:F74)</f>
        <v>68050955</v>
      </c>
      <c r="G75" s="50">
        <f t="shared" si="5"/>
        <v>821000</v>
      </c>
      <c r="H75" s="50">
        <f t="shared" si="5"/>
        <v>68871955</v>
      </c>
    </row>
    <row r="76" spans="1:12" s="29" customFormat="1" ht="13.5" thickBot="1" x14ac:dyDescent="0.25">
      <c r="A76" s="20"/>
      <c r="B76" s="68"/>
      <c r="C76" s="69"/>
      <c r="D76" s="70"/>
      <c r="E76" s="70"/>
      <c r="F76" s="70"/>
      <c r="G76" s="70"/>
      <c r="H76" s="70"/>
    </row>
    <row r="77" spans="1:12" s="29" customFormat="1" ht="13.5" thickBot="1" x14ac:dyDescent="0.25">
      <c r="A77" s="20"/>
      <c r="B77" s="108" t="s">
        <v>182</v>
      </c>
      <c r="C77" s="109"/>
      <c r="D77" s="110"/>
      <c r="E77" s="50">
        <f>E67+E75</f>
        <v>183469680</v>
      </c>
      <c r="F77" s="50">
        <f t="shared" ref="F77:H77" si="6">F67+F75</f>
        <v>182309477</v>
      </c>
      <c r="G77" s="50">
        <f t="shared" si="6"/>
        <v>9689834</v>
      </c>
      <c r="H77" s="50">
        <f t="shared" si="6"/>
        <v>191999311</v>
      </c>
    </row>
    <row r="78" spans="1:12" ht="13.5" thickBot="1" x14ac:dyDescent="0.25">
      <c r="A78" s="20"/>
      <c r="B78" s="71"/>
      <c r="C78" s="72"/>
      <c r="D78" s="53"/>
      <c r="E78" s="73"/>
      <c r="F78" s="74"/>
      <c r="G78" s="74"/>
      <c r="H78" s="75"/>
    </row>
    <row r="79" spans="1:12" ht="13.5" thickBot="1" x14ac:dyDescent="0.25">
      <c r="A79" s="20"/>
      <c r="B79" s="76"/>
      <c r="C79" s="77"/>
      <c r="D79" s="78" t="s">
        <v>183</v>
      </c>
      <c r="E79" s="79">
        <f>SUM(E80:E81)</f>
        <v>2927098</v>
      </c>
      <c r="F79" s="79">
        <f t="shared" ref="F79:H79" si="7">SUM(F80:F81)</f>
        <v>4712332</v>
      </c>
      <c r="G79" s="79">
        <f t="shared" si="7"/>
        <v>825600</v>
      </c>
      <c r="H79" s="79">
        <f t="shared" si="7"/>
        <v>5537932</v>
      </c>
    </row>
    <row r="80" spans="1:12" x14ac:dyDescent="0.2">
      <c r="A80" s="20"/>
      <c r="B80" s="80" t="s">
        <v>4</v>
      </c>
      <c r="C80" s="81"/>
      <c r="D80" s="82" t="s">
        <v>184</v>
      </c>
      <c r="E80" s="60">
        <f>'[1]7.1.mell'!E80+'[1]7.2.mell'!E80+'[1]7.3.mell'!E80+'[1]7.4.mell'!E80+'[1]7.5.mell'!E80+'[1]7.6.mell'!E80</f>
        <v>2327098</v>
      </c>
      <c r="F80" s="60">
        <f>'[1]7.1.mell'!F80+'[1]7.2.mell'!F80+'[1]7.3.mell'!F80+'[1]7.4.mell'!F80+'[1]7.5.mell'!F80+'[1]7.6.mell'!F80</f>
        <v>1204780</v>
      </c>
      <c r="G80" s="60">
        <f>'[1]7.1.mell'!G80+'[1]7.2.mell'!G80+'[1]7.3.mell'!G80+'[1]7.4.mell'!G80+'[1]7.5.mell'!G80+'[1]7.6.mell'!G80</f>
        <v>-31980</v>
      </c>
      <c r="H80" s="60">
        <f>SUM(F80:G80)</f>
        <v>1172800</v>
      </c>
    </row>
    <row r="81" spans="1:8" ht="13.5" thickBot="1" x14ac:dyDescent="0.25">
      <c r="A81" s="20"/>
      <c r="B81" s="83" t="s">
        <v>5</v>
      </c>
      <c r="C81" s="84"/>
      <c r="D81" s="85" t="s">
        <v>185</v>
      </c>
      <c r="E81" s="67">
        <f>'[1]7.1.mell'!E81+'[1]7.2.mell'!E81+'[1]7.3.mell'!E81+'[1]7.4.mell'!E81+'[1]7.5.mell'!E81+'[1]7.6.mell'!E81</f>
        <v>600000</v>
      </c>
      <c r="F81" s="67">
        <f>'[1]7.1.mell'!F81+'[1]7.2.mell'!F81+'[1]7.3.mell'!F81+'[1]7.4.mell'!F81+'[1]7.5.mell'!F81+'[1]7.6.mell'!F81</f>
        <v>3507552</v>
      </c>
      <c r="G81" s="67">
        <f>'[1]7.1.mell'!G81+'[1]7.2.mell'!G81+'[1]7.3.mell'!G81+'[1]7.4.mell'!G81+'[1]7.5.mell'!G81+'[1]7.6.mell'!G81</f>
        <v>857580</v>
      </c>
      <c r="H81" s="67">
        <f>SUM(F81:G81)</f>
        <v>4365132</v>
      </c>
    </row>
    <row r="82" spans="1:8" ht="13.5" thickBot="1" x14ac:dyDescent="0.25">
      <c r="A82" s="20"/>
      <c r="B82" s="86"/>
      <c r="C82" s="87"/>
      <c r="D82" s="88"/>
      <c r="E82" s="74"/>
      <c r="F82" s="74"/>
      <c r="G82" s="74"/>
      <c r="H82" s="74"/>
    </row>
    <row r="83" spans="1:8" x14ac:dyDescent="0.2">
      <c r="A83" s="20"/>
      <c r="B83" s="80" t="s">
        <v>4</v>
      </c>
      <c r="C83" s="89"/>
      <c r="D83" s="90" t="s">
        <v>14</v>
      </c>
      <c r="E83" s="91"/>
      <c r="F83" s="91"/>
      <c r="G83" s="91"/>
      <c r="H83" s="92"/>
    </row>
    <row r="84" spans="1:8" x14ac:dyDescent="0.2">
      <c r="A84" s="20"/>
      <c r="B84" s="93" t="s">
        <v>5</v>
      </c>
      <c r="C84" s="94"/>
      <c r="D84" s="95" t="s">
        <v>186</v>
      </c>
      <c r="E84" s="96">
        <f>'[1]7.1.mell'!E84+'[1]7.2.mell'!E84+'[1]7.3.mell'!E84+'[1]7.4.mell'!E84+'[1]7.5.mell'!E84+'[1]7.6.mell'!E84</f>
        <v>15889411</v>
      </c>
      <c r="F84" s="96">
        <f>'[1]7.1.mell'!F84+'[1]7.2.mell'!F84+'[1]7.3.mell'!F84+'[1]7.4.mell'!F84+'[1]7.5.mell'!F84+'[1]7.6.mell'!F84</f>
        <v>16218631</v>
      </c>
      <c r="G84" s="96">
        <f>'[1]7.1.mell'!G84+'[1]7.2.mell'!G84+'[1]7.3.mell'!G84+'[1]7.4.mell'!G84+'[1]7.5.mell'!G84+'[1]7.6.mell'!G84</f>
        <v>527800</v>
      </c>
      <c r="H84" s="25">
        <f>SUM(F84:G84)</f>
        <v>16746431</v>
      </c>
    </row>
    <row r="85" spans="1:8" ht="13.5" thickBot="1" x14ac:dyDescent="0.25">
      <c r="A85" s="20"/>
      <c r="B85" s="83" t="s">
        <v>6</v>
      </c>
      <c r="C85" s="97"/>
      <c r="D85" s="95" t="s">
        <v>187</v>
      </c>
      <c r="E85" s="98">
        <f>'[1]7.1.mell'!E85+'[1]7.2.mell'!E85+'[1]7.3.mell'!E85+'[1]7.4.mell'!E85+'[1]7.5.mell'!E85+'[1]7.6.mell'!E85</f>
        <v>3530297</v>
      </c>
      <c r="F85" s="98">
        <f>'[1]7.1.mell'!F85+'[1]7.2.mell'!F85+'[1]7.3.mell'!F85+'[1]7.4.mell'!F85+'[1]7.5.mell'!F85+'[1]7.6.mell'!F85</f>
        <v>3550297</v>
      </c>
      <c r="G85" s="98">
        <f>'[1]7.1.mell'!G85+'[1]7.2.mell'!G85+'[1]7.3.mell'!G85+'[1]7.4.mell'!G85+'[1]7.5.mell'!G85+'[1]7.6.mell'!G85</f>
        <v>14926100</v>
      </c>
      <c r="H85" s="36">
        <f>SUM(F85:G85)</f>
        <v>18476397</v>
      </c>
    </row>
    <row r="86" spans="1:8" ht="13.5" thickBot="1" x14ac:dyDescent="0.25">
      <c r="A86" s="99" t="s">
        <v>188</v>
      </c>
      <c r="B86" s="100"/>
      <c r="C86" s="101"/>
      <c r="D86" s="102"/>
      <c r="E86" s="103">
        <f>'[1]7.1.mell'!E86+'[1]7.2.mell'!E86+'[1]7.3.mell'!E86+'[1]7.4.mell'!E86+'[1]7.5.mell'!E86+'[1]7.6.mell'!E86</f>
        <v>205816486</v>
      </c>
      <c r="F86" s="103">
        <f>'[1]7.1.mell'!F86+'[1]7.2.mell'!F86+'[1]7.3.mell'!F86+'[1]7.4.mell'!F86+'[1]7.5.mell'!F86+'[1]7.6.mell'!F86</f>
        <v>206790737</v>
      </c>
      <c r="G86" s="103">
        <f>'[1]7.1.mell'!G86+'[1]7.2.mell'!G86+'[1]7.3.mell'!G86+'[1]7.4.mell'!G86+'[1]7.5.mell'!G86+'[1]7.6.mell'!G86</f>
        <v>25969334</v>
      </c>
      <c r="H86" s="50">
        <f>'[1]7.1.mell'!H86+'[1]7.2.mell'!H86+'[1]7.3.mell'!H86+'[1]7.4.mell'!H86+'[1]7.5.mell'!H86+'[1]7.6.mell'!H86</f>
        <v>232760071</v>
      </c>
    </row>
  </sheetData>
  <mergeCells count="7">
    <mergeCell ref="A5:H5"/>
    <mergeCell ref="B67:D67"/>
    <mergeCell ref="B75:D75"/>
    <mergeCell ref="B77:D77"/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2018-09-25T05:54:59Z</dcterms:modified>
</cp:coreProperties>
</file>