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E8F46D7D-4769-4F1E-8D05-885566392997}" xr6:coauthVersionLast="44" xr6:coauthVersionMax="44" xr10:uidLastSave="{00000000-0000-0000-0000-000000000000}"/>
  <bookViews>
    <workbookView xWindow="-120" yWindow="-120" windowWidth="29040" windowHeight="15840" xr2:uid="{AA788BF3-B62C-44CE-BC3A-76FC9509321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9" i="1" l="1"/>
  <c r="I39" i="1" s="1"/>
  <c r="G39" i="1"/>
  <c r="F39" i="1"/>
  <c r="I32" i="1"/>
  <c r="I31" i="1"/>
  <c r="I30" i="1"/>
  <c r="F28" i="1"/>
  <c r="H11" i="1"/>
  <c r="H28" i="1" s="1"/>
  <c r="I28" i="1" s="1"/>
  <c r="G11" i="1"/>
  <c r="G28" i="1" s="1"/>
  <c r="F11" i="1"/>
  <c r="I10" i="1"/>
</calcChain>
</file>

<file path=xl/sharedStrings.xml><?xml version="1.0" encoding="utf-8"?>
<sst xmlns="http://schemas.openxmlformats.org/spreadsheetml/2006/main" count="54" uniqueCount="54">
  <si>
    <t>7/2020.(VI.25.)  önkormányzati rendelet 3. számú melléklete</t>
  </si>
  <si>
    <t>Ispánk Község Önkormányzata felhalmozási bevételi és kiadási</t>
  </si>
  <si>
    <t>előirányzatai és évi teljesítési adatai 2019. évben</t>
  </si>
  <si>
    <t>adatok Ft-ban</t>
  </si>
  <si>
    <t>Sor-sz.</t>
  </si>
  <si>
    <t>Megnevezés</t>
  </si>
  <si>
    <t xml:space="preserve">2019. évi eredeti előirányzat </t>
  </si>
  <si>
    <t xml:space="preserve">2019. évi módosított előirányzat </t>
  </si>
  <si>
    <t>2019. évi teljesítés adatai</t>
  </si>
  <si>
    <t>Teljesítés           %-a</t>
  </si>
  <si>
    <t>BEVÉTELEK</t>
  </si>
  <si>
    <t>1.</t>
  </si>
  <si>
    <t>Tárgyi eszközök, immateriális javak értékesítés</t>
  </si>
  <si>
    <t>2.</t>
  </si>
  <si>
    <t>Pénzügyi befektetések bevételei</t>
  </si>
  <si>
    <t>Osztalék-és hozambevétel</t>
  </si>
  <si>
    <t>Tartós részesedések értékesítése</t>
  </si>
  <si>
    <t>Felhalmozási célú kamatbevétel</t>
  </si>
  <si>
    <t>Felhalmozási célú árfolyamnyereség</t>
  </si>
  <si>
    <t>3.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</si>
  <si>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</si>
  <si>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</si>
  <si>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</si>
  <si>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</si>
  <si>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</si>
  <si>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Vagyoni értékű jog értékesítéséből származó bevétel</t>
  </si>
  <si>
    <t>Önk. vagyon üzemeltetéséből, koncesszióból sz.bev.</t>
  </si>
  <si>
    <t>4.</t>
  </si>
  <si>
    <t>Támogatásértékű felhalmozási bevételek</t>
  </si>
  <si>
    <t>5.</t>
  </si>
  <si>
    <t>Felhalmozási c. pénzeszköz átvét ÁHT-n kívülről</t>
  </si>
  <si>
    <t>6.</t>
  </si>
  <si>
    <t>Önk.felhalmozási célú költségvetési támogatás</t>
  </si>
  <si>
    <t>7.</t>
  </si>
  <si>
    <t>Felhalmozási célú hitel felvétel</t>
  </si>
  <si>
    <t>8.</t>
  </si>
  <si>
    <t>Előző évi felhalmozási célú maradvány igénybev</t>
  </si>
  <si>
    <t>Felhalmozási bevételek összesen</t>
  </si>
  <si>
    <t>KIADÁSOK</t>
  </si>
  <si>
    <t>9.</t>
  </si>
  <si>
    <t>Intézményi beruházások</t>
  </si>
  <si>
    <t xml:space="preserve">Eszközbeszerzések </t>
  </si>
  <si>
    <t>10.</t>
  </si>
  <si>
    <t>Felújítási kiadások</t>
  </si>
  <si>
    <t>11.</t>
  </si>
  <si>
    <t>Felhalmozási hitel törlesztése</t>
  </si>
  <si>
    <t>12.</t>
  </si>
  <si>
    <t>Lakástámogatás, lakásépítés</t>
  </si>
  <si>
    <t>13.</t>
  </si>
  <si>
    <t>Egyéb felhalmozási kiadások</t>
  </si>
  <si>
    <t>Támogatásértékű felhalmozási kiadások Hulladégg.t.</t>
  </si>
  <si>
    <t>Felhalmozási célú pénzeszköz átadás ÁHT-n belülre</t>
  </si>
  <si>
    <t>Felhalmozási célú pénzeszköz átadás ÁHT-n kívülre</t>
  </si>
  <si>
    <t>Felhalmozási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</si>
</sst>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3" fontId="6" fillId="0" borderId="5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49" fontId="1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D34E-5718-4873-A1B2-F31ED0115B0A}">
  <dimension ref="A1:I40"/>
  <sheetViews>
    <sheetView tabSelected="1" workbookViewId="0">
      <selection sqref="A1:I1048576"/>
    </sheetView>
  </sheetViews>
  <sheetFormatPr defaultRowHeight="1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14.140625" style="1" customWidth="1"/>
    <col min="7" max="8" width="14.85546875" style="1" customWidth="1"/>
    <col min="9" max="9" width="9.5703125" style="1" customWidth="1"/>
  </cols>
  <sheetData>
    <row r="1" spans="1:9" x14ac:dyDescent="0.25">
      <c r="E1" s="2" t="s">
        <v>0</v>
      </c>
      <c r="F1" s="2"/>
      <c r="G1" s="2"/>
      <c r="H1" s="2"/>
      <c r="I1" s="2"/>
    </row>
    <row r="2" spans="1:9" ht="15.75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8.75" x14ac:dyDescent="0.3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ht="18.75" x14ac:dyDescent="0.3">
      <c r="A4" s="4" t="s">
        <v>2</v>
      </c>
      <c r="B4" s="4"/>
      <c r="C4" s="4"/>
      <c r="D4" s="4"/>
      <c r="E4" s="4"/>
      <c r="F4" s="4"/>
      <c r="G4" s="4"/>
      <c r="H4" s="4"/>
      <c r="I4" s="4"/>
    </row>
    <row r="5" spans="1:9" ht="18.75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6.5" thickBot="1" x14ac:dyDescent="0.3">
      <c r="A6" s="3"/>
      <c r="B6" s="3"/>
      <c r="C6" s="3"/>
      <c r="D6" s="3"/>
      <c r="E6" s="3"/>
      <c r="F6" s="3"/>
      <c r="G6" s="3"/>
      <c r="H6" s="3"/>
      <c r="I6" s="6" t="s">
        <v>3</v>
      </c>
    </row>
    <row r="7" spans="1:9" x14ac:dyDescent="0.25">
      <c r="A7" s="7" t="s">
        <v>4</v>
      </c>
      <c r="B7" s="8" t="s">
        <v>5</v>
      </c>
      <c r="C7" s="8"/>
      <c r="D7" s="8"/>
      <c r="E7" s="8"/>
      <c r="F7" s="9" t="s">
        <v>6</v>
      </c>
      <c r="G7" s="9" t="s">
        <v>7</v>
      </c>
      <c r="H7" s="9" t="s">
        <v>8</v>
      </c>
      <c r="I7" s="10" t="s">
        <v>9</v>
      </c>
    </row>
    <row r="8" spans="1:9" x14ac:dyDescent="0.25">
      <c r="A8" s="11"/>
      <c r="B8" s="12"/>
      <c r="C8" s="12"/>
      <c r="D8" s="12"/>
      <c r="E8" s="12"/>
      <c r="F8" s="13"/>
      <c r="G8" s="13"/>
      <c r="H8" s="14"/>
      <c r="I8" s="15"/>
    </row>
    <row r="9" spans="1:9" x14ac:dyDescent="0.25">
      <c r="A9" s="16"/>
      <c r="B9" s="17" t="s">
        <v>10</v>
      </c>
      <c r="C9" s="17"/>
      <c r="D9" s="17"/>
      <c r="E9" s="17"/>
      <c r="F9" s="18"/>
      <c r="G9" s="18"/>
      <c r="H9" s="18"/>
      <c r="I9" s="19"/>
    </row>
    <row r="10" spans="1:9" ht="15.75" x14ac:dyDescent="0.25">
      <c r="A10" s="20" t="s">
        <v>11</v>
      </c>
      <c r="B10" s="21" t="s">
        <v>12</v>
      </c>
      <c r="C10" s="21"/>
      <c r="D10" s="21"/>
      <c r="E10" s="21"/>
      <c r="F10" s="22">
        <v>50000</v>
      </c>
      <c r="G10" s="22">
        <v>91598</v>
      </c>
      <c r="H10" s="22">
        <v>70567</v>
      </c>
      <c r="I10" s="23">
        <f>SUM(H10/G10*100)</f>
        <v>77.039891700692152</v>
      </c>
    </row>
    <row r="11" spans="1:9" ht="15.75" x14ac:dyDescent="0.25">
      <c r="A11" s="20" t="s">
        <v>13</v>
      </c>
      <c r="B11" s="21" t="s">
        <v>14</v>
      </c>
      <c r="C11" s="21"/>
      <c r="D11" s="21"/>
      <c r="E11" s="21"/>
      <c r="F11" s="22">
        <f>SUM(F12:F15)</f>
        <v>0</v>
      </c>
      <c r="G11" s="22">
        <f>SUM(G12:G15)</f>
        <v>0</v>
      </c>
      <c r="H11" s="22">
        <f>SUM(H12:H15)</f>
        <v>0</v>
      </c>
      <c r="I11" s="23">
        <v>0</v>
      </c>
    </row>
    <row r="12" spans="1:9" ht="15.75" x14ac:dyDescent="0.25">
      <c r="A12" s="24"/>
      <c r="B12" s="25" t="s">
        <v>15</v>
      </c>
      <c r="C12" s="25"/>
      <c r="D12" s="25"/>
      <c r="E12" s="25"/>
      <c r="F12" s="26"/>
      <c r="G12" s="27"/>
      <c r="H12" s="27"/>
      <c r="I12" s="28"/>
    </row>
    <row r="13" spans="1:9" ht="15.75" x14ac:dyDescent="0.25">
      <c r="A13" s="29"/>
      <c r="B13" s="25" t="s">
        <v>16</v>
      </c>
      <c r="C13" s="25"/>
      <c r="D13" s="25"/>
      <c r="E13" s="25"/>
      <c r="F13" s="26"/>
      <c r="G13" s="27"/>
      <c r="H13" s="27"/>
      <c r="I13" s="28"/>
    </row>
    <row r="14" spans="1:9" ht="15.75" x14ac:dyDescent="0.25">
      <c r="A14" s="29"/>
      <c r="B14" s="25" t="s">
        <v>17</v>
      </c>
      <c r="C14" s="25"/>
      <c r="D14" s="25"/>
      <c r="E14" s="25"/>
      <c r="F14" s="26"/>
      <c r="G14" s="27"/>
      <c r="H14" s="27"/>
      <c r="I14" s="28"/>
    </row>
    <row r="15" spans="1:9" ht="15.75" x14ac:dyDescent="0.25">
      <c r="A15" s="29"/>
      <c r="B15" s="25" t="s">
        <v>18</v>
      </c>
      <c r="C15" s="25"/>
      <c r="D15" s="25"/>
      <c r="E15" s="25"/>
      <c r="F15" s="26"/>
      <c r="G15" s="27"/>
      <c r="H15" s="27"/>
      <c r="I15" s="28"/>
    </row>
    <row r="16" spans="1:9" ht="15.75" x14ac:dyDescent="0.25">
      <c r="A16" s="30" t="s">
        <v>19</v>
      </c>
      <c r="B16" s="21" t="s">
        <v>20</v>
      </c>
      <c r="C16" s="21"/>
      <c r="D16" s="21"/>
      <c r="E16" s="21"/>
      <c r="F16" s="22">
        <v>0</v>
      </c>
      <c r="G16" s="22">
        <v>0</v>
      </c>
      <c r="H16" s="22">
        <v>0</v>
      </c>
      <c r="I16" s="23">
        <v>0</v>
      </c>
    </row>
    <row r="17" spans="1:9" ht="15.75" x14ac:dyDescent="0.25">
      <c r="A17" s="29"/>
      <c r="B17" s="25" t="s">
        <v>21</v>
      </c>
      <c r="C17" s="25"/>
      <c r="D17" s="25"/>
      <c r="E17" s="25"/>
      <c r="F17" s="26"/>
      <c r="G17" s="27"/>
      <c r="H17" s="27"/>
      <c r="I17" s="28"/>
    </row>
    <row r="18" spans="1:9" ht="15.75" x14ac:dyDescent="0.25">
      <c r="A18" s="29"/>
      <c r="B18" s="25" t="s">
        <v>22</v>
      </c>
      <c r="C18" s="25"/>
      <c r="D18" s="25"/>
      <c r="E18" s="25"/>
      <c r="F18" s="26"/>
      <c r="G18" s="27"/>
      <c r="H18" s="27"/>
      <c r="I18" s="28"/>
    </row>
    <row r="19" spans="1:9" ht="15.75" x14ac:dyDescent="0.25">
      <c r="A19" s="29"/>
      <c r="B19" s="25" t="s">
        <v>23</v>
      </c>
      <c r="C19" s="25"/>
      <c r="D19" s="25"/>
      <c r="E19" s="25"/>
      <c r="F19" s="26"/>
      <c r="G19" s="27"/>
      <c r="H19" s="27"/>
      <c r="I19" s="28"/>
    </row>
    <row r="20" spans="1:9" ht="15.75" x14ac:dyDescent="0.25">
      <c r="A20" s="29"/>
      <c r="B20" s="25" t="s">
        <v>24</v>
      </c>
      <c r="C20" s="25"/>
      <c r="D20" s="25"/>
      <c r="E20" s="25"/>
      <c r="F20" s="26"/>
      <c r="G20" s="27"/>
      <c r="H20" s="27"/>
      <c r="I20" s="28"/>
    </row>
    <row r="21" spans="1:9" ht="15.75" x14ac:dyDescent="0.25">
      <c r="A21" s="29"/>
      <c r="B21" s="25" t="s">
        <v>25</v>
      </c>
      <c r="C21" s="25"/>
      <c r="D21" s="25"/>
      <c r="E21" s="25"/>
      <c r="F21" s="26"/>
      <c r="G21" s="27"/>
      <c r="H21" s="27"/>
      <c r="I21" s="31"/>
    </row>
    <row r="22" spans="1:9" ht="15.75" x14ac:dyDescent="0.25">
      <c r="A22" s="29"/>
      <c r="B22" s="25" t="s">
        <v>26</v>
      </c>
      <c r="C22" s="25"/>
      <c r="D22" s="25"/>
      <c r="E22" s="25"/>
      <c r="F22" s="26">
        <v>0</v>
      </c>
      <c r="G22" s="26">
        <v>0</v>
      </c>
      <c r="H22" s="26">
        <v>0</v>
      </c>
      <c r="I22" s="32">
        <v>0</v>
      </c>
    </row>
    <row r="23" spans="1:9" ht="15.75" x14ac:dyDescent="0.25">
      <c r="A23" s="33" t="s">
        <v>27</v>
      </c>
      <c r="B23" s="21" t="s">
        <v>28</v>
      </c>
      <c r="C23" s="21"/>
      <c r="D23" s="21"/>
      <c r="E23" s="21"/>
      <c r="F23" s="22">
        <v>5190500</v>
      </c>
      <c r="G23" s="22">
        <v>2432164</v>
      </c>
      <c r="H23" s="22">
        <v>2432164</v>
      </c>
      <c r="I23" s="23">
        <v>100</v>
      </c>
    </row>
    <row r="24" spans="1:9" ht="15.75" x14ac:dyDescent="0.25">
      <c r="A24" s="33" t="s">
        <v>29</v>
      </c>
      <c r="B24" s="21" t="s">
        <v>30</v>
      </c>
      <c r="C24" s="21"/>
      <c r="D24" s="21"/>
      <c r="E24" s="21"/>
      <c r="F24" s="22">
        <v>0</v>
      </c>
      <c r="G24" s="22">
        <v>0</v>
      </c>
      <c r="H24" s="22">
        <v>0</v>
      </c>
      <c r="I24" s="23">
        <v>0</v>
      </c>
    </row>
    <row r="25" spans="1:9" ht="15.75" x14ac:dyDescent="0.25">
      <c r="A25" s="33" t="s">
        <v>31</v>
      </c>
      <c r="B25" s="21" t="s">
        <v>32</v>
      </c>
      <c r="C25" s="21"/>
      <c r="D25" s="21"/>
      <c r="E25" s="21"/>
      <c r="F25" s="22">
        <v>0</v>
      </c>
      <c r="G25" s="22">
        <v>0</v>
      </c>
      <c r="H25" s="22">
        <v>0</v>
      </c>
      <c r="I25" s="23">
        <v>104</v>
      </c>
    </row>
    <row r="26" spans="1:9" ht="15.75" x14ac:dyDescent="0.25">
      <c r="A26" s="33" t="s">
        <v>33</v>
      </c>
      <c r="B26" s="21" t="s">
        <v>34</v>
      </c>
      <c r="C26" s="21"/>
      <c r="D26" s="21"/>
      <c r="E26" s="21"/>
      <c r="F26" s="22">
        <v>0</v>
      </c>
      <c r="G26" s="22">
        <v>0</v>
      </c>
      <c r="H26" s="22">
        <v>0</v>
      </c>
      <c r="I26" s="23">
        <v>0</v>
      </c>
    </row>
    <row r="27" spans="1:9" ht="15.75" x14ac:dyDescent="0.25">
      <c r="A27" s="33" t="s">
        <v>35</v>
      </c>
      <c r="B27" s="21" t="s">
        <v>36</v>
      </c>
      <c r="C27" s="21"/>
      <c r="D27" s="21"/>
      <c r="E27" s="21"/>
      <c r="F27" s="22">
        <v>0</v>
      </c>
      <c r="G27" s="22">
        <v>0</v>
      </c>
      <c r="H27" s="22">
        <v>0</v>
      </c>
      <c r="I27" s="23">
        <v>0</v>
      </c>
    </row>
    <row r="28" spans="1:9" ht="18.75" x14ac:dyDescent="0.3">
      <c r="A28" s="33"/>
      <c r="B28" s="34" t="s">
        <v>37</v>
      </c>
      <c r="C28" s="34"/>
      <c r="D28" s="34"/>
      <c r="E28" s="34"/>
      <c r="F28" s="35">
        <f>SUM(F10+F11+F16+F23+F24+F25+F26+F27)</f>
        <v>5240500</v>
      </c>
      <c r="G28" s="35">
        <f>SUM(G10+G11+G16+G23+G24+G25+G26+G27)</f>
        <v>2523762</v>
      </c>
      <c r="H28" s="35">
        <f>SUM(H10+H11+H16+H23+H24+H25+H26+H27)</f>
        <v>2502731</v>
      </c>
      <c r="I28" s="36">
        <f>SUM(H28/G28*100)</f>
        <v>99.166680534852333</v>
      </c>
    </row>
    <row r="29" spans="1:9" ht="15.75" x14ac:dyDescent="0.25">
      <c r="A29" s="29"/>
      <c r="B29" s="21" t="s">
        <v>38</v>
      </c>
      <c r="C29" s="21"/>
      <c r="D29" s="21"/>
      <c r="E29" s="21"/>
      <c r="F29" s="26"/>
      <c r="G29" s="27"/>
      <c r="H29" s="27"/>
      <c r="I29" s="37"/>
    </row>
    <row r="30" spans="1:9" ht="15.75" x14ac:dyDescent="0.25">
      <c r="A30" s="33" t="s">
        <v>39</v>
      </c>
      <c r="B30" s="38" t="s">
        <v>40</v>
      </c>
      <c r="C30" s="38"/>
      <c r="D30" s="38"/>
      <c r="E30" s="38"/>
      <c r="F30" s="22">
        <v>1841500</v>
      </c>
      <c r="G30" s="22">
        <v>4722049</v>
      </c>
      <c r="H30" s="22">
        <v>4721049</v>
      </c>
      <c r="I30" s="23">
        <f>SUM(H30/G30*100)</f>
        <v>99.978822752580498</v>
      </c>
    </row>
    <row r="31" spans="1:9" ht="15.75" x14ac:dyDescent="0.25">
      <c r="A31" s="39"/>
      <c r="B31" s="40" t="s">
        <v>41</v>
      </c>
      <c r="C31" s="40"/>
      <c r="D31" s="40"/>
      <c r="E31" s="40"/>
      <c r="F31" s="22">
        <v>1841500</v>
      </c>
      <c r="G31" s="22">
        <v>4722049</v>
      </c>
      <c r="H31" s="22">
        <v>4721049</v>
      </c>
      <c r="I31" s="32">
        <f>SUM(H31/G31*100)</f>
        <v>99.978822752580498</v>
      </c>
    </row>
    <row r="32" spans="1:9" ht="15.75" x14ac:dyDescent="0.25">
      <c r="A32" s="33" t="s">
        <v>42</v>
      </c>
      <c r="B32" s="41" t="s">
        <v>43</v>
      </c>
      <c r="C32" s="41"/>
      <c r="D32" s="41"/>
      <c r="E32" s="41"/>
      <c r="F32" s="22">
        <v>20529550</v>
      </c>
      <c r="G32" s="22">
        <v>19867075</v>
      </c>
      <c r="H32" s="22">
        <v>19867075</v>
      </c>
      <c r="I32" s="23">
        <f>SUM(H32/G32*100)</f>
        <v>100</v>
      </c>
    </row>
    <row r="33" spans="1:9" ht="15.75" x14ac:dyDescent="0.25">
      <c r="A33" s="33" t="s">
        <v>44</v>
      </c>
      <c r="B33" s="42" t="s">
        <v>45</v>
      </c>
      <c r="C33" s="42"/>
      <c r="D33" s="42"/>
      <c r="E33" s="42"/>
      <c r="F33" s="22">
        <v>0</v>
      </c>
      <c r="G33" s="43">
        <v>0</v>
      </c>
      <c r="H33" s="43">
        <v>0</v>
      </c>
      <c r="I33" s="23">
        <v>0</v>
      </c>
    </row>
    <row r="34" spans="1:9" ht="15.75" x14ac:dyDescent="0.25">
      <c r="A34" s="33" t="s">
        <v>46</v>
      </c>
      <c r="B34" s="21" t="s">
        <v>47</v>
      </c>
      <c r="C34" s="21"/>
      <c r="D34" s="21"/>
      <c r="E34" s="21"/>
      <c r="F34" s="22"/>
      <c r="G34" s="43"/>
      <c r="H34" s="43"/>
      <c r="I34" s="37"/>
    </row>
    <row r="35" spans="1:9" ht="15.75" x14ac:dyDescent="0.25">
      <c r="A35" s="33" t="s">
        <v>48</v>
      </c>
      <c r="B35" s="21" t="s">
        <v>49</v>
      </c>
      <c r="C35" s="21"/>
      <c r="D35" s="21"/>
      <c r="E35" s="21"/>
      <c r="F35" s="22"/>
      <c r="G35" s="22"/>
      <c r="H35" s="22"/>
      <c r="I35" s="23"/>
    </row>
    <row r="36" spans="1:9" ht="15.75" x14ac:dyDescent="0.25">
      <c r="A36" s="29"/>
      <c r="B36" s="44" t="s">
        <v>50</v>
      </c>
      <c r="C36" s="44"/>
      <c r="D36" s="44"/>
      <c r="E36" s="44"/>
      <c r="F36" s="26"/>
      <c r="G36" s="26"/>
      <c r="H36" s="26"/>
      <c r="I36" s="32"/>
    </row>
    <row r="37" spans="1:9" ht="15.75" x14ac:dyDescent="0.25">
      <c r="A37" s="29"/>
      <c r="B37" s="44" t="s">
        <v>51</v>
      </c>
      <c r="C37" s="44"/>
      <c r="D37" s="44"/>
      <c r="E37" s="44"/>
      <c r="F37" s="26">
        <v>0</v>
      </c>
      <c r="G37" s="26">
        <v>0</v>
      </c>
      <c r="H37" s="26">
        <v>0</v>
      </c>
      <c r="I37" s="32">
        <v>0</v>
      </c>
    </row>
    <row r="38" spans="1:9" ht="15.75" x14ac:dyDescent="0.25">
      <c r="A38" s="29"/>
      <c r="B38" s="44" t="s">
        <v>52</v>
      </c>
      <c r="C38" s="44"/>
      <c r="D38" s="44"/>
      <c r="E38" s="44"/>
      <c r="F38" s="26">
        <v>0</v>
      </c>
      <c r="G38" s="26">
        <v>0</v>
      </c>
      <c r="H38" s="26">
        <v>0</v>
      </c>
      <c r="I38" s="32">
        <v>0</v>
      </c>
    </row>
    <row r="39" spans="1:9" ht="19.5" thickBot="1" x14ac:dyDescent="0.35">
      <c r="A39" s="45"/>
      <c r="B39" s="46" t="s">
        <v>53</v>
      </c>
      <c r="C39" s="46"/>
      <c r="D39" s="46"/>
      <c r="E39" s="46"/>
      <c r="F39" s="47">
        <f>SUM(F30+F32+F33+F34+F35)</f>
        <v>22371050</v>
      </c>
      <c r="G39" s="47">
        <f>SUM(G30+G32+G33+G34+G35)</f>
        <v>24589124</v>
      </c>
      <c r="H39" s="47">
        <f>SUM(H30+H32+H33+H34+H35)</f>
        <v>24588124</v>
      </c>
      <c r="I39" s="48">
        <f>SUM(H39/G39*100)</f>
        <v>99.995933161344013</v>
      </c>
    </row>
    <row r="40" spans="1:9" x14ac:dyDescent="0.25">
      <c r="E40" s="49"/>
      <c r="F40" s="49"/>
      <c r="G40" s="49"/>
      <c r="H40" s="49"/>
    </row>
  </sheetData>
  <mergeCells count="40">
    <mergeCell ref="B39:E39"/>
    <mergeCell ref="B33:E33"/>
    <mergeCell ref="B34:E34"/>
    <mergeCell ref="B35:E35"/>
    <mergeCell ref="B36:E36"/>
    <mergeCell ref="B37:E37"/>
    <mergeCell ref="B38:E38"/>
    <mergeCell ref="B27:E27"/>
    <mergeCell ref="B28:E28"/>
    <mergeCell ref="B29:E29"/>
    <mergeCell ref="B30:E30"/>
    <mergeCell ref="B31:E31"/>
    <mergeCell ref="B32:E32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9:E9"/>
    <mergeCell ref="B10:E10"/>
    <mergeCell ref="B11:E11"/>
    <mergeCell ref="B12:E12"/>
    <mergeCell ref="B13:E13"/>
    <mergeCell ref="B14:E14"/>
    <mergeCell ref="E1:I1"/>
    <mergeCell ref="A3:I3"/>
    <mergeCell ref="A4:I4"/>
    <mergeCell ref="A7:A8"/>
    <mergeCell ref="B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2020-06-30T09:01:25Z</dcterms:created>
  <dcterms:modified xsi:type="dcterms:W3CDTF">2020-06-30T09:01:34Z</dcterms:modified>
</cp:coreProperties>
</file>