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9.m.Vagyonkimutatás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 localSheetId="0">#REF!</definedName>
    <definedName name="_________css1">#REF!</definedName>
    <definedName name="________css1" localSheetId="0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[5]Családsegítés!$C$27:$C$86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 localSheetId="0">[5]Családsegítés!$C$27:$C$86</definedName>
    <definedName name="css_k_4">[5]Családsegítés!$C$27:$C$86</definedName>
    <definedName name="css_k_5" localSheetId="0">[5]Családsegítés!$C$27:$C$86</definedName>
    <definedName name="css_k_5">[5]Családsegítés!$C$27:$C$86</definedName>
    <definedName name="css_k_6" localSheetId="0">[5]Családsegítés!$C$27:$C$86</definedName>
    <definedName name="css_k_6">[5]Családsegítés!$C$27:$C$86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[5]Gyermekjóléti!$C$27:$C$86</definedName>
    <definedName name="gyj_k_1">NA()</definedName>
    <definedName name="gyj_k_2">[3]Gyermekjóléti!$C$27:$C$86</definedName>
    <definedName name="gyj_k_3">[3]Gyermekjóléti!$C$27:$C$86</definedName>
    <definedName name="gyj_k_4" localSheetId="0">[5]Gyermekjóléti!$C$27:$C$86</definedName>
    <definedName name="gyj_k_4">[5]Gyermekjóléti!$C$27:$C$86</definedName>
    <definedName name="gyj_k_5" localSheetId="0">[5]Gyermekjóléti!$C$27:$C$86</definedName>
    <definedName name="gyj_k_5">[5]Gyermekjóléti!$C$27:$C$86</definedName>
    <definedName name="gyj_k_6" localSheetId="0">[5]Gyermekjóléti!$C$27:$C$86</definedName>
    <definedName name="gyj_k_6">[5]Gyermekjóléti!$C$27:$C$86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[5]körjegyzőség!$C$9:$C$28</definedName>
    <definedName name="kjz_k_1">NA()</definedName>
    <definedName name="kjz_k_2">[3]körjegyzőség!$C$9:$C$28</definedName>
    <definedName name="kjz_k_3">[3]körjegyzőség!$C$9:$C$28</definedName>
    <definedName name="kjz_k_4" localSheetId="0">[5]körjegyzőség!$C$9:$C$28</definedName>
    <definedName name="kjz_k_4">[5]körjegyzőség!$C$9:$C$28</definedName>
    <definedName name="kjz_k_5" localSheetId="0">[5]körjegyzőség!$C$9:$C$28</definedName>
    <definedName name="kjz_k_5">[5]körjegyzőség!$C$9:$C$28</definedName>
    <definedName name="kjz_k_6" localSheetId="0">[5]körjegyzőség!$C$9:$C$28</definedName>
    <definedName name="kjz_k_6">[5]körjegyzőség!$C$9:$C$28</definedName>
    <definedName name="kjz_k_7">[3]körjegyzőség!$C$9:$C$28</definedName>
    <definedName name="kjz_sz" localSheetId="0">[8]kd!$Q$2:$Q$3152</definedName>
    <definedName name="kjz_sz">NA()</definedName>
    <definedName name="kjz_sz_1" localSheetId="0">[9]kd!$Q$2:$Q$3152</definedName>
    <definedName name="kjz_sz_1">NA()</definedName>
    <definedName name="kjz_sz_2">[2]kd!$Q$2:$Q$3152</definedName>
    <definedName name="kjz_sz_3">[2]kd!$Q$2:$Q$3152</definedName>
    <definedName name="kjz_sz_4" localSheetId="0">[9]kd!$Q$2:$Q$3152</definedName>
    <definedName name="kjz_sz_4">[9]kd!$Q$2:$Q$3152</definedName>
    <definedName name="kjz_sz_5" localSheetId="0">[9]kd!$Q$2:$Q$3152</definedName>
    <definedName name="kjz_sz_5">[9]kd!$Q$2:$Q$3152</definedName>
    <definedName name="kjz_sz_6" localSheetId="0">[9]kd!$Q$2:$Q$3152</definedName>
    <definedName name="kjz_sz_6">[9]kd!$Q$2:$Q$3152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[8]kd!$F$2:$I$3368</definedName>
    <definedName name="okod">NA()</definedName>
    <definedName name="okod_1" localSheetId="0">[9]kd!$F$2:$I$3368</definedName>
    <definedName name="okod_1">NA()</definedName>
    <definedName name="okod_2">[2]kd!$F$2:$I$3368</definedName>
    <definedName name="okod_3">[2]kd!$F$2:$I$3368</definedName>
    <definedName name="okod_4" localSheetId="0">[9]kd!$F$2:$I$3368</definedName>
    <definedName name="okod_4">[9]kd!$F$2:$I$3368</definedName>
    <definedName name="okod_5" localSheetId="0">[9]kd!$F$2:$I$3368</definedName>
    <definedName name="okod_5">[9]kd!$F$2:$I$3368</definedName>
    <definedName name="okod_6" localSheetId="0">[9]kd!$F$2:$I$3368</definedName>
    <definedName name="okod_6">[9]kd!$F$2:$I$3368</definedName>
    <definedName name="okod_7">[2]kd!$F$2:$I$3368</definedName>
    <definedName name="onev">[10]kod!$BT$34:$BT$3184</definedName>
    <definedName name="onk" localSheetId="0">[11]kd!$F$2:$F$3178</definedName>
    <definedName name="onk">[12]kd!$F$2:$F$3178</definedName>
    <definedName name="ovimérleg" localSheetId="0">#REF!</definedName>
    <definedName name="ovimérleg">#REF!</definedName>
    <definedName name="őé" localSheetId="0">#REF!</definedName>
    <definedName name="őé">#REF!</definedName>
    <definedName name="önk" localSheetId="0">[8]kd!$F$2:$F$3176</definedName>
    <definedName name="önk">NA()</definedName>
    <definedName name="önk_1" localSheetId="0">[9]kd!$F$2:$F$3176</definedName>
    <definedName name="önk_1">NA()</definedName>
    <definedName name="önk_2">[2]kd!$F$2:$F$3176</definedName>
    <definedName name="önk_3">[2]kd!$F$2:$F$3176</definedName>
    <definedName name="önk_4" localSheetId="0">[9]kd!$F$2:$F$3176</definedName>
    <definedName name="önk_4">[9]kd!$F$2:$F$3176</definedName>
    <definedName name="önk_5" localSheetId="0">[9]kd!$F$2:$F$3176</definedName>
    <definedName name="önk_5">[9]kd!$F$2:$F$3176</definedName>
    <definedName name="önk_6" localSheetId="0">[9]kd!$F$2:$F$3176</definedName>
    <definedName name="önk_6">[9]kd!$F$2:$F$3176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 localSheetId="0">[9]kd!$F$2:$F$3178</definedName>
    <definedName name="pm">[9]kd!$F$2:$F$3178</definedName>
    <definedName name="po">[3]Családsegítés!$C$27:$C$86</definedName>
    <definedName name="ppp" localSheetId="0">[11]kd!$F$2:$I$3370</definedName>
    <definedName name="ppp">[12]kd!$F$2:$I$3370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[11]kd!$Q$2:$Q$3154</definedName>
    <definedName name="qqq">[12]kd!$Q$2:$Q$3154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 localSheetId="0">[4]Családsegítés!$C$27:$C$86</definedName>
    <definedName name="st">[5]Családsegítés!$C$27:$C$86</definedName>
    <definedName name="sta" localSheetId="0">[4]Gyermekjóléti!$C$27:$C$86</definedName>
    <definedName name="sta">[5]Gyermekjóléti!$C$27:$C$86</definedName>
    <definedName name="szt" localSheetId="0">[9]kd!$Q$2:$Q$3154</definedName>
    <definedName name="szt">[9]kd!$Q$2:$Q$3154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" i="1" l="1"/>
  <c r="C68" i="1"/>
  <c r="C65" i="1"/>
  <c r="C56" i="1"/>
  <c r="C51" i="1"/>
  <c r="C47" i="1"/>
  <c r="C42" i="1"/>
  <c r="C38" i="1"/>
  <c r="C28" i="1"/>
  <c r="C23" i="1"/>
  <c r="C18" i="1"/>
  <c r="C14" i="1"/>
  <c r="C13" i="1" s="1"/>
  <c r="C12" i="1" s="1"/>
  <c r="C7" i="1" s="1"/>
  <c r="C6" i="1" s="1"/>
  <c r="C8" i="1"/>
</calcChain>
</file>

<file path=xl/sharedStrings.xml><?xml version="1.0" encoding="utf-8"?>
<sst xmlns="http://schemas.openxmlformats.org/spreadsheetml/2006/main" count="87" uniqueCount="87">
  <si>
    <t>VAGYONKIMUTATÁS</t>
  </si>
  <si>
    <t>adatok forintban</t>
  </si>
  <si>
    <t>S.sz.</t>
  </si>
  <si>
    <t>Megnevezés</t>
  </si>
  <si>
    <t>2018. év</t>
  </si>
  <si>
    <t>A</t>
  </si>
  <si>
    <t>B</t>
  </si>
  <si>
    <t>ESZKÖZÖK</t>
  </si>
  <si>
    <t>A) NEMZETI VAGYONBA TARTOZÓ BEFEKTETETT ESZKÖZÖK</t>
  </si>
  <si>
    <t>A/I. Immateriális javak</t>
  </si>
  <si>
    <t>I.1. Forgalomképtelen ingatlanokhoz kapcsolódó vagyoni értékű jogok</t>
  </si>
  <si>
    <t>I.2. Korlátozottan forgalomképes immateriális javak</t>
  </si>
  <si>
    <t>I.3. Forgalomképes immateriális javak</t>
  </si>
  <si>
    <t>A/II. Tárgyi eszközök</t>
  </si>
  <si>
    <t>II/1. Ingatlanok és a kapcsolódó vagyoni értékű jogok</t>
  </si>
  <si>
    <t>II/1.1. Forgalomképtelen ingatlanok és a kapcsolódó vagyoni értékű jogok</t>
  </si>
  <si>
    <t>I/.1.1. Épületek</t>
  </si>
  <si>
    <t>II/1.1. Földterületek</t>
  </si>
  <si>
    <t>II/1.1. Építmények</t>
  </si>
  <si>
    <t>II/1.2. Korlátozottan forgalomképes ingatlanok és a kapcsolódó vagyoni értékű jogok</t>
  </si>
  <si>
    <t>II/1.2. Épületek</t>
  </si>
  <si>
    <t>II./1.2. Földterületek, telkek</t>
  </si>
  <si>
    <t>II/1.2.  Építmények</t>
  </si>
  <si>
    <t>II/1.2. Üzemeltetésre, kezelésre átadott korlátozottan forgalomképes ingatlanok</t>
  </si>
  <si>
    <t>II/1.3. Forgalomképes ingatlanok és a kapcsolódó vagyoni értékű jogok</t>
  </si>
  <si>
    <t>II/1.3. Épületek</t>
  </si>
  <si>
    <t>II./1.3. Földterületek, telkek</t>
  </si>
  <si>
    <t>II/1.3.  Építmények</t>
  </si>
  <si>
    <t>II/1.3. Értékét nem csökkentő műemlékek</t>
  </si>
  <si>
    <t>II/2. Gépek, berendezések , felszerelések, járművek</t>
  </si>
  <si>
    <t>II/2.1. Forgalomképtelen gépek, berendezések és felszerelések</t>
  </si>
  <si>
    <t>II/2.2. Korlátozottan forgalomképes gépek, berendezések és felszerelések</t>
  </si>
  <si>
    <t>II/2.3. Forgalomképes gépek, berendezések és felszerelések</t>
  </si>
  <si>
    <t>II/2.3. Üzemeltetésre, kezelésre átadott forgalomképtelen gépek,berendezések</t>
  </si>
  <si>
    <t xml:space="preserve">II/2.3. Kulturális javak </t>
  </si>
  <si>
    <t>II/2.4. Járművek</t>
  </si>
  <si>
    <t>II/2.3.4. Korlátozottan forgalomképes járművek</t>
  </si>
  <si>
    <t>II/2.3.4. Forgalomképes járművek</t>
  </si>
  <si>
    <t>II/3. Tenyészállatok (forgalomképes)</t>
  </si>
  <si>
    <t>II/4. Beruházások, felújítások</t>
  </si>
  <si>
    <t>II/4.1. Forgalomképtelen eszköz létesítésére irányuló beruházások, felújítások</t>
  </si>
  <si>
    <t>II/4.2. Korlátozottan forgalomképes eszköz létesítésére irányuló beruházások, felúj.</t>
  </si>
  <si>
    <t>II/5. Tárgyi eszközök értékhelyesbítése (forgalomképes)</t>
  </si>
  <si>
    <t>A/III. Befektetett pénzügyi eszközök</t>
  </si>
  <si>
    <t>III/1. Tartós részesedés</t>
  </si>
  <si>
    <t>III/2. Tartós hitelviszonyt megtestesítő éprtékpapírok</t>
  </si>
  <si>
    <t>A/IV Koncesszióba,vagyonkezelsébe adott eszközök</t>
  </si>
  <si>
    <t>B) NEMZETI VAGYONBA TARTOZÓ FORGÓESZKÖZÖK</t>
  </si>
  <si>
    <t xml:space="preserve">B/I. Készletek </t>
  </si>
  <si>
    <t>B/II. Értékpapírok</t>
  </si>
  <si>
    <t>C) PÉNZESZKÖZÖK</t>
  </si>
  <si>
    <t>C/I  Lekötött bankbetétek</t>
  </si>
  <si>
    <t>C/II Pénztárak, csekkek, betétkönyvek</t>
  </si>
  <si>
    <t>C/III Forintszámlák</t>
  </si>
  <si>
    <t>C/IV Devizaszámlák</t>
  </si>
  <si>
    <t>D) KÖVETELÉSEK</t>
  </si>
  <si>
    <t>D/I Költségvetési évben esedékes követelések</t>
  </si>
  <si>
    <t>D/II Költségvetési évet követően esedékes követelséek</t>
  </si>
  <si>
    <t>D/III/. Követelés jellegű elszámolások</t>
  </si>
  <si>
    <t>E) EGYÉB SAJÁTOS ESZKÖZOLDALI ELSZÁMOLÁSOK</t>
  </si>
  <si>
    <t>F) AKTÍV IDŐBELI ELHATÁROLÁSOK</t>
  </si>
  <si>
    <t>FORRÁSOK</t>
  </si>
  <si>
    <t>G) SAJÁT TŐKE</t>
  </si>
  <si>
    <t>H) KÖTELEZETTSÉGEK</t>
  </si>
  <si>
    <t>H/I Költségvetési évben esedékes kötelezettségek</t>
  </si>
  <si>
    <t>H/II Költségvetési évet követően esedékes kötelezettségek</t>
  </si>
  <si>
    <t>H/III Kötelezettség jellegű sajátos elszámolások</t>
  </si>
  <si>
    <t>I) EGYÉB SAJÁTOS FORRÁSOLDALI ELSZÁMOLÁSOK</t>
  </si>
  <si>
    <t>J) KINTÁRI SZÁMLAVEZETÉSSEL KAPCSOALTOS ELSZÁMOLÁSOK</t>
  </si>
  <si>
    <t>K) PASSZÍV IDŐBELI ELHATÁROLÁSOK</t>
  </si>
  <si>
    <t>KÖNYVVITELI MÉRLEGEN KÍVÜLI ESZKÖZÖK</t>
  </si>
  <si>
    <t>"0"-ra leírt, de használatban lévő eszközök állománya</t>
  </si>
  <si>
    <t>"0"-ra leírt, de használatban lévő kisértékű eszközök állománya</t>
  </si>
  <si>
    <t>használaton kívüli eszközök állománya</t>
  </si>
  <si>
    <t>az önkormányzatok tulajdonában lévő, a külön jogszabály alapján a szakmai nyilvántartásokban szereplő érték nélküli nyilvántartott eszközök állománya</t>
  </si>
  <si>
    <t>a. képzőművészeti alkotások</t>
  </si>
  <si>
    <t>b. régészeti leletek</t>
  </si>
  <si>
    <t>c. kép- és hangarchívumok</t>
  </si>
  <si>
    <t>d. gyűjtemények</t>
  </si>
  <si>
    <t>e. egyéb kulturális javak</t>
  </si>
  <si>
    <t>KÖNYVVITELI MÉRLEGEN KÍVÜLI FÜGGŐ KÖTELEZETTSÉGEK</t>
  </si>
  <si>
    <t>kezesség-, illetve garanciavállalással kapcsolatos függő kötelezettségek</t>
  </si>
  <si>
    <t>váltókezelési függő kötelezettségek</t>
  </si>
  <si>
    <t>le nem zárt peres ügyekkel kapcsolatos függő kötelezettségek</t>
  </si>
  <si>
    <t>opciós ügyletekkel kapcsolatos függő kötelezettségek</t>
  </si>
  <si>
    <t>nem valódi penziós ügyletekkel kapcsolatos függő kötelezettségek</t>
  </si>
  <si>
    <t>19.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</si>
</sst>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sz val="8"/>
      <name val="Garamond"/>
      <family val="1"/>
      <charset val="238"/>
    </font>
    <font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right"/>
    </xf>
    <xf numFmtId="3" fontId="2" fillId="0" borderId="0" xfId="1" applyNumberFormat="1" applyFont="1"/>
    <xf numFmtId="0" fontId="4" fillId="0" borderId="0" xfId="1" applyFont="1" applyFill="1" applyAlignment="1">
      <alignment horizontal="center"/>
    </xf>
    <xf numFmtId="0" fontId="3" fillId="0" borderId="0" xfId="1" applyFont="1"/>
    <xf numFmtId="0" fontId="5" fillId="0" borderId="0" xfId="1" applyFont="1" applyBorder="1" applyAlignment="1">
      <alignment horizontal="right"/>
    </xf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3" fillId="2" borderId="1" xfId="1" applyFont="1" applyFill="1" applyBorder="1"/>
    <xf numFmtId="0" fontId="7" fillId="2" borderId="1" xfId="1" applyFont="1" applyFill="1" applyBorder="1" applyAlignment="1">
      <alignment horizontal="center" vertical="center"/>
    </xf>
    <xf numFmtId="0" fontId="3" fillId="0" borderId="1" xfId="1" applyFont="1" applyBorder="1"/>
    <xf numFmtId="0" fontId="7" fillId="3" borderId="1" xfId="1" applyFont="1" applyFill="1" applyBorder="1" applyAlignment="1">
      <alignment vertical="center"/>
    </xf>
    <xf numFmtId="3" fontId="7" fillId="3" borderId="1" xfId="1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3" fontId="7" fillId="4" borderId="1" xfId="1" applyNumberFormat="1" applyFont="1" applyFill="1" applyBorder="1" applyAlignment="1">
      <alignment vertical="center"/>
    </xf>
    <xf numFmtId="0" fontId="7" fillId="5" borderId="1" xfId="1" applyFont="1" applyFill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6" fillId="0" borderId="0" xfId="1" applyNumberFormat="1" applyFont="1"/>
    <xf numFmtId="0" fontId="3" fillId="0" borderId="1" xfId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1" applyNumberFormat="1" applyFont="1" applyFill="1" applyBorder="1" applyAlignment="1">
      <alignment vertical="center"/>
    </xf>
    <xf numFmtId="3" fontId="7" fillId="6" borderId="1" xfId="1" applyNumberFormat="1" applyFont="1" applyFill="1" applyBorder="1" applyAlignment="1">
      <alignment vertical="center"/>
    </xf>
    <xf numFmtId="0" fontId="7" fillId="7" borderId="1" xfId="1" applyFont="1" applyFill="1" applyBorder="1" applyAlignment="1">
      <alignment vertical="center"/>
    </xf>
    <xf numFmtId="0" fontId="7" fillId="8" borderId="1" xfId="1" applyFont="1" applyFill="1" applyBorder="1" applyAlignment="1">
      <alignment vertical="center"/>
    </xf>
    <xf numFmtId="3" fontId="7" fillId="8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3" fontId="7" fillId="0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vertical="center"/>
    </xf>
    <xf numFmtId="0" fontId="2" fillId="0" borderId="0" xfId="1" applyFont="1" applyFill="1"/>
    <xf numFmtId="3" fontId="2" fillId="0" borderId="0" xfId="1" applyNumberFormat="1" applyFont="1" applyFill="1"/>
    <xf numFmtId="0" fontId="3" fillId="5" borderId="1" xfId="1" applyFont="1" applyFill="1" applyBorder="1" applyAlignment="1">
      <alignment vertical="center"/>
    </xf>
    <xf numFmtId="0" fontId="6" fillId="0" borderId="0" xfId="1" applyFont="1"/>
  </cellXfs>
  <cellStyles count="2">
    <cellStyle name="Normál" xfId="0" builtinId="0"/>
    <cellStyle name="Normál_Vagyonkimutatá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V95"/>
  <sheetViews>
    <sheetView tabSelected="1" workbookViewId="0">
      <selection activeCell="B1" sqref="B1:C1"/>
    </sheetView>
  </sheetViews>
  <sheetFormatPr defaultRowHeight="12.75" x14ac:dyDescent="0.2"/>
  <cols>
    <col min="1" max="1" width="4.28515625" style="1" customWidth="1"/>
    <col min="2" max="2" width="75.42578125" style="1" customWidth="1"/>
    <col min="3" max="3" width="11.28515625" style="1" customWidth="1"/>
    <col min="4" max="4" width="9.85546875" style="1" customWidth="1"/>
    <col min="5" max="5" width="9.28515625" style="3" bestFit="1" customWidth="1"/>
    <col min="6" max="22" width="9.140625" style="3"/>
    <col min="23" max="256" width="9.140625" style="1"/>
    <col min="257" max="257" width="4.28515625" style="1" customWidth="1"/>
    <col min="258" max="258" width="75.42578125" style="1" customWidth="1"/>
    <col min="259" max="259" width="11.28515625" style="1" customWidth="1"/>
    <col min="260" max="260" width="9.85546875" style="1" customWidth="1"/>
    <col min="261" max="261" width="9.28515625" style="1" bestFit="1" customWidth="1"/>
    <col min="262" max="512" width="9.140625" style="1"/>
    <col min="513" max="513" width="4.28515625" style="1" customWidth="1"/>
    <col min="514" max="514" width="75.42578125" style="1" customWidth="1"/>
    <col min="515" max="515" width="11.28515625" style="1" customWidth="1"/>
    <col min="516" max="516" width="9.85546875" style="1" customWidth="1"/>
    <col min="517" max="517" width="9.28515625" style="1" bestFit="1" customWidth="1"/>
    <col min="518" max="768" width="9.140625" style="1"/>
    <col min="769" max="769" width="4.28515625" style="1" customWidth="1"/>
    <col min="770" max="770" width="75.42578125" style="1" customWidth="1"/>
    <col min="771" max="771" width="11.28515625" style="1" customWidth="1"/>
    <col min="772" max="772" width="9.85546875" style="1" customWidth="1"/>
    <col min="773" max="773" width="9.28515625" style="1" bestFit="1" customWidth="1"/>
    <col min="774" max="1024" width="9.140625" style="1"/>
    <col min="1025" max="1025" width="4.28515625" style="1" customWidth="1"/>
    <col min="1026" max="1026" width="75.42578125" style="1" customWidth="1"/>
    <col min="1027" max="1027" width="11.28515625" style="1" customWidth="1"/>
    <col min="1028" max="1028" width="9.85546875" style="1" customWidth="1"/>
    <col min="1029" max="1029" width="9.28515625" style="1" bestFit="1" customWidth="1"/>
    <col min="1030" max="1280" width="9.140625" style="1"/>
    <col min="1281" max="1281" width="4.28515625" style="1" customWidth="1"/>
    <col min="1282" max="1282" width="75.42578125" style="1" customWidth="1"/>
    <col min="1283" max="1283" width="11.28515625" style="1" customWidth="1"/>
    <col min="1284" max="1284" width="9.85546875" style="1" customWidth="1"/>
    <col min="1285" max="1285" width="9.28515625" style="1" bestFit="1" customWidth="1"/>
    <col min="1286" max="1536" width="9.140625" style="1"/>
    <col min="1537" max="1537" width="4.28515625" style="1" customWidth="1"/>
    <col min="1538" max="1538" width="75.42578125" style="1" customWidth="1"/>
    <col min="1539" max="1539" width="11.28515625" style="1" customWidth="1"/>
    <col min="1540" max="1540" width="9.85546875" style="1" customWidth="1"/>
    <col min="1541" max="1541" width="9.28515625" style="1" bestFit="1" customWidth="1"/>
    <col min="1542" max="1792" width="9.140625" style="1"/>
    <col min="1793" max="1793" width="4.28515625" style="1" customWidth="1"/>
    <col min="1794" max="1794" width="75.42578125" style="1" customWidth="1"/>
    <col min="1795" max="1795" width="11.28515625" style="1" customWidth="1"/>
    <col min="1796" max="1796" width="9.85546875" style="1" customWidth="1"/>
    <col min="1797" max="1797" width="9.28515625" style="1" bestFit="1" customWidth="1"/>
    <col min="1798" max="2048" width="9.140625" style="1"/>
    <col min="2049" max="2049" width="4.28515625" style="1" customWidth="1"/>
    <col min="2050" max="2050" width="75.42578125" style="1" customWidth="1"/>
    <col min="2051" max="2051" width="11.28515625" style="1" customWidth="1"/>
    <col min="2052" max="2052" width="9.85546875" style="1" customWidth="1"/>
    <col min="2053" max="2053" width="9.28515625" style="1" bestFit="1" customWidth="1"/>
    <col min="2054" max="2304" width="9.140625" style="1"/>
    <col min="2305" max="2305" width="4.28515625" style="1" customWidth="1"/>
    <col min="2306" max="2306" width="75.42578125" style="1" customWidth="1"/>
    <col min="2307" max="2307" width="11.28515625" style="1" customWidth="1"/>
    <col min="2308" max="2308" width="9.85546875" style="1" customWidth="1"/>
    <col min="2309" max="2309" width="9.28515625" style="1" bestFit="1" customWidth="1"/>
    <col min="2310" max="2560" width="9.140625" style="1"/>
    <col min="2561" max="2561" width="4.28515625" style="1" customWidth="1"/>
    <col min="2562" max="2562" width="75.42578125" style="1" customWidth="1"/>
    <col min="2563" max="2563" width="11.28515625" style="1" customWidth="1"/>
    <col min="2564" max="2564" width="9.85546875" style="1" customWidth="1"/>
    <col min="2565" max="2565" width="9.28515625" style="1" bestFit="1" customWidth="1"/>
    <col min="2566" max="2816" width="9.140625" style="1"/>
    <col min="2817" max="2817" width="4.28515625" style="1" customWidth="1"/>
    <col min="2818" max="2818" width="75.42578125" style="1" customWidth="1"/>
    <col min="2819" max="2819" width="11.28515625" style="1" customWidth="1"/>
    <col min="2820" max="2820" width="9.85546875" style="1" customWidth="1"/>
    <col min="2821" max="2821" width="9.28515625" style="1" bestFit="1" customWidth="1"/>
    <col min="2822" max="3072" width="9.140625" style="1"/>
    <col min="3073" max="3073" width="4.28515625" style="1" customWidth="1"/>
    <col min="3074" max="3074" width="75.42578125" style="1" customWidth="1"/>
    <col min="3075" max="3075" width="11.28515625" style="1" customWidth="1"/>
    <col min="3076" max="3076" width="9.85546875" style="1" customWidth="1"/>
    <col min="3077" max="3077" width="9.28515625" style="1" bestFit="1" customWidth="1"/>
    <col min="3078" max="3328" width="9.140625" style="1"/>
    <col min="3329" max="3329" width="4.28515625" style="1" customWidth="1"/>
    <col min="3330" max="3330" width="75.42578125" style="1" customWidth="1"/>
    <col min="3331" max="3331" width="11.28515625" style="1" customWidth="1"/>
    <col min="3332" max="3332" width="9.85546875" style="1" customWidth="1"/>
    <col min="3333" max="3333" width="9.28515625" style="1" bestFit="1" customWidth="1"/>
    <col min="3334" max="3584" width="9.140625" style="1"/>
    <col min="3585" max="3585" width="4.28515625" style="1" customWidth="1"/>
    <col min="3586" max="3586" width="75.42578125" style="1" customWidth="1"/>
    <col min="3587" max="3587" width="11.28515625" style="1" customWidth="1"/>
    <col min="3588" max="3588" width="9.85546875" style="1" customWidth="1"/>
    <col min="3589" max="3589" width="9.28515625" style="1" bestFit="1" customWidth="1"/>
    <col min="3590" max="3840" width="9.140625" style="1"/>
    <col min="3841" max="3841" width="4.28515625" style="1" customWidth="1"/>
    <col min="3842" max="3842" width="75.42578125" style="1" customWidth="1"/>
    <col min="3843" max="3843" width="11.28515625" style="1" customWidth="1"/>
    <col min="3844" max="3844" width="9.85546875" style="1" customWidth="1"/>
    <col min="3845" max="3845" width="9.28515625" style="1" bestFit="1" customWidth="1"/>
    <col min="3846" max="4096" width="9.140625" style="1"/>
    <col min="4097" max="4097" width="4.28515625" style="1" customWidth="1"/>
    <col min="4098" max="4098" width="75.42578125" style="1" customWidth="1"/>
    <col min="4099" max="4099" width="11.28515625" style="1" customWidth="1"/>
    <col min="4100" max="4100" width="9.85546875" style="1" customWidth="1"/>
    <col min="4101" max="4101" width="9.28515625" style="1" bestFit="1" customWidth="1"/>
    <col min="4102" max="4352" width="9.140625" style="1"/>
    <col min="4353" max="4353" width="4.28515625" style="1" customWidth="1"/>
    <col min="4354" max="4354" width="75.42578125" style="1" customWidth="1"/>
    <col min="4355" max="4355" width="11.28515625" style="1" customWidth="1"/>
    <col min="4356" max="4356" width="9.85546875" style="1" customWidth="1"/>
    <col min="4357" max="4357" width="9.28515625" style="1" bestFit="1" customWidth="1"/>
    <col min="4358" max="4608" width="9.140625" style="1"/>
    <col min="4609" max="4609" width="4.28515625" style="1" customWidth="1"/>
    <col min="4610" max="4610" width="75.42578125" style="1" customWidth="1"/>
    <col min="4611" max="4611" width="11.28515625" style="1" customWidth="1"/>
    <col min="4612" max="4612" width="9.85546875" style="1" customWidth="1"/>
    <col min="4613" max="4613" width="9.28515625" style="1" bestFit="1" customWidth="1"/>
    <col min="4614" max="4864" width="9.140625" style="1"/>
    <col min="4865" max="4865" width="4.28515625" style="1" customWidth="1"/>
    <col min="4866" max="4866" width="75.42578125" style="1" customWidth="1"/>
    <col min="4867" max="4867" width="11.28515625" style="1" customWidth="1"/>
    <col min="4868" max="4868" width="9.85546875" style="1" customWidth="1"/>
    <col min="4869" max="4869" width="9.28515625" style="1" bestFit="1" customWidth="1"/>
    <col min="4870" max="5120" width="9.140625" style="1"/>
    <col min="5121" max="5121" width="4.28515625" style="1" customWidth="1"/>
    <col min="5122" max="5122" width="75.42578125" style="1" customWidth="1"/>
    <col min="5123" max="5123" width="11.28515625" style="1" customWidth="1"/>
    <col min="5124" max="5124" width="9.85546875" style="1" customWidth="1"/>
    <col min="5125" max="5125" width="9.28515625" style="1" bestFit="1" customWidth="1"/>
    <col min="5126" max="5376" width="9.140625" style="1"/>
    <col min="5377" max="5377" width="4.28515625" style="1" customWidth="1"/>
    <col min="5378" max="5378" width="75.42578125" style="1" customWidth="1"/>
    <col min="5379" max="5379" width="11.28515625" style="1" customWidth="1"/>
    <col min="5380" max="5380" width="9.85546875" style="1" customWidth="1"/>
    <col min="5381" max="5381" width="9.28515625" style="1" bestFit="1" customWidth="1"/>
    <col min="5382" max="5632" width="9.140625" style="1"/>
    <col min="5633" max="5633" width="4.28515625" style="1" customWidth="1"/>
    <col min="5634" max="5634" width="75.42578125" style="1" customWidth="1"/>
    <col min="5635" max="5635" width="11.28515625" style="1" customWidth="1"/>
    <col min="5636" max="5636" width="9.85546875" style="1" customWidth="1"/>
    <col min="5637" max="5637" width="9.28515625" style="1" bestFit="1" customWidth="1"/>
    <col min="5638" max="5888" width="9.140625" style="1"/>
    <col min="5889" max="5889" width="4.28515625" style="1" customWidth="1"/>
    <col min="5890" max="5890" width="75.42578125" style="1" customWidth="1"/>
    <col min="5891" max="5891" width="11.28515625" style="1" customWidth="1"/>
    <col min="5892" max="5892" width="9.85546875" style="1" customWidth="1"/>
    <col min="5893" max="5893" width="9.28515625" style="1" bestFit="1" customWidth="1"/>
    <col min="5894" max="6144" width="9.140625" style="1"/>
    <col min="6145" max="6145" width="4.28515625" style="1" customWidth="1"/>
    <col min="6146" max="6146" width="75.42578125" style="1" customWidth="1"/>
    <col min="6147" max="6147" width="11.28515625" style="1" customWidth="1"/>
    <col min="6148" max="6148" width="9.85546875" style="1" customWidth="1"/>
    <col min="6149" max="6149" width="9.28515625" style="1" bestFit="1" customWidth="1"/>
    <col min="6150" max="6400" width="9.140625" style="1"/>
    <col min="6401" max="6401" width="4.28515625" style="1" customWidth="1"/>
    <col min="6402" max="6402" width="75.42578125" style="1" customWidth="1"/>
    <col min="6403" max="6403" width="11.28515625" style="1" customWidth="1"/>
    <col min="6404" max="6404" width="9.85546875" style="1" customWidth="1"/>
    <col min="6405" max="6405" width="9.28515625" style="1" bestFit="1" customWidth="1"/>
    <col min="6406" max="6656" width="9.140625" style="1"/>
    <col min="6657" max="6657" width="4.28515625" style="1" customWidth="1"/>
    <col min="6658" max="6658" width="75.42578125" style="1" customWidth="1"/>
    <col min="6659" max="6659" width="11.28515625" style="1" customWidth="1"/>
    <col min="6660" max="6660" width="9.85546875" style="1" customWidth="1"/>
    <col min="6661" max="6661" width="9.28515625" style="1" bestFit="1" customWidth="1"/>
    <col min="6662" max="6912" width="9.140625" style="1"/>
    <col min="6913" max="6913" width="4.28515625" style="1" customWidth="1"/>
    <col min="6914" max="6914" width="75.42578125" style="1" customWidth="1"/>
    <col min="6915" max="6915" width="11.28515625" style="1" customWidth="1"/>
    <col min="6916" max="6916" width="9.85546875" style="1" customWidth="1"/>
    <col min="6917" max="6917" width="9.28515625" style="1" bestFit="1" customWidth="1"/>
    <col min="6918" max="7168" width="9.140625" style="1"/>
    <col min="7169" max="7169" width="4.28515625" style="1" customWidth="1"/>
    <col min="7170" max="7170" width="75.42578125" style="1" customWidth="1"/>
    <col min="7171" max="7171" width="11.28515625" style="1" customWidth="1"/>
    <col min="7172" max="7172" width="9.85546875" style="1" customWidth="1"/>
    <col min="7173" max="7173" width="9.28515625" style="1" bestFit="1" customWidth="1"/>
    <col min="7174" max="7424" width="9.140625" style="1"/>
    <col min="7425" max="7425" width="4.28515625" style="1" customWidth="1"/>
    <col min="7426" max="7426" width="75.42578125" style="1" customWidth="1"/>
    <col min="7427" max="7427" width="11.28515625" style="1" customWidth="1"/>
    <col min="7428" max="7428" width="9.85546875" style="1" customWidth="1"/>
    <col min="7429" max="7429" width="9.28515625" style="1" bestFit="1" customWidth="1"/>
    <col min="7430" max="7680" width="9.140625" style="1"/>
    <col min="7681" max="7681" width="4.28515625" style="1" customWidth="1"/>
    <col min="7682" max="7682" width="75.42578125" style="1" customWidth="1"/>
    <col min="7683" max="7683" width="11.28515625" style="1" customWidth="1"/>
    <col min="7684" max="7684" width="9.85546875" style="1" customWidth="1"/>
    <col min="7685" max="7685" width="9.28515625" style="1" bestFit="1" customWidth="1"/>
    <col min="7686" max="7936" width="9.140625" style="1"/>
    <col min="7937" max="7937" width="4.28515625" style="1" customWidth="1"/>
    <col min="7938" max="7938" width="75.42578125" style="1" customWidth="1"/>
    <col min="7939" max="7939" width="11.28515625" style="1" customWidth="1"/>
    <col min="7940" max="7940" width="9.85546875" style="1" customWidth="1"/>
    <col min="7941" max="7941" width="9.28515625" style="1" bestFit="1" customWidth="1"/>
    <col min="7942" max="8192" width="9.140625" style="1"/>
    <col min="8193" max="8193" width="4.28515625" style="1" customWidth="1"/>
    <col min="8194" max="8194" width="75.42578125" style="1" customWidth="1"/>
    <col min="8195" max="8195" width="11.28515625" style="1" customWidth="1"/>
    <col min="8196" max="8196" width="9.85546875" style="1" customWidth="1"/>
    <col min="8197" max="8197" width="9.28515625" style="1" bestFit="1" customWidth="1"/>
    <col min="8198" max="8448" width="9.140625" style="1"/>
    <col min="8449" max="8449" width="4.28515625" style="1" customWidth="1"/>
    <col min="8450" max="8450" width="75.42578125" style="1" customWidth="1"/>
    <col min="8451" max="8451" width="11.28515625" style="1" customWidth="1"/>
    <col min="8452" max="8452" width="9.85546875" style="1" customWidth="1"/>
    <col min="8453" max="8453" width="9.28515625" style="1" bestFit="1" customWidth="1"/>
    <col min="8454" max="8704" width="9.140625" style="1"/>
    <col min="8705" max="8705" width="4.28515625" style="1" customWidth="1"/>
    <col min="8706" max="8706" width="75.42578125" style="1" customWidth="1"/>
    <col min="8707" max="8707" width="11.28515625" style="1" customWidth="1"/>
    <col min="8708" max="8708" width="9.85546875" style="1" customWidth="1"/>
    <col min="8709" max="8709" width="9.28515625" style="1" bestFit="1" customWidth="1"/>
    <col min="8710" max="8960" width="9.140625" style="1"/>
    <col min="8961" max="8961" width="4.28515625" style="1" customWidth="1"/>
    <col min="8962" max="8962" width="75.42578125" style="1" customWidth="1"/>
    <col min="8963" max="8963" width="11.28515625" style="1" customWidth="1"/>
    <col min="8964" max="8964" width="9.85546875" style="1" customWidth="1"/>
    <col min="8965" max="8965" width="9.28515625" style="1" bestFit="1" customWidth="1"/>
    <col min="8966" max="9216" width="9.140625" style="1"/>
    <col min="9217" max="9217" width="4.28515625" style="1" customWidth="1"/>
    <col min="9218" max="9218" width="75.42578125" style="1" customWidth="1"/>
    <col min="9219" max="9219" width="11.28515625" style="1" customWidth="1"/>
    <col min="9220" max="9220" width="9.85546875" style="1" customWidth="1"/>
    <col min="9221" max="9221" width="9.28515625" style="1" bestFit="1" customWidth="1"/>
    <col min="9222" max="9472" width="9.140625" style="1"/>
    <col min="9473" max="9473" width="4.28515625" style="1" customWidth="1"/>
    <col min="9474" max="9474" width="75.42578125" style="1" customWidth="1"/>
    <col min="9475" max="9475" width="11.28515625" style="1" customWidth="1"/>
    <col min="9476" max="9476" width="9.85546875" style="1" customWidth="1"/>
    <col min="9477" max="9477" width="9.28515625" style="1" bestFit="1" customWidth="1"/>
    <col min="9478" max="9728" width="9.140625" style="1"/>
    <col min="9729" max="9729" width="4.28515625" style="1" customWidth="1"/>
    <col min="9730" max="9730" width="75.42578125" style="1" customWidth="1"/>
    <col min="9731" max="9731" width="11.28515625" style="1" customWidth="1"/>
    <col min="9732" max="9732" width="9.85546875" style="1" customWidth="1"/>
    <col min="9733" max="9733" width="9.28515625" style="1" bestFit="1" customWidth="1"/>
    <col min="9734" max="9984" width="9.140625" style="1"/>
    <col min="9985" max="9985" width="4.28515625" style="1" customWidth="1"/>
    <col min="9986" max="9986" width="75.42578125" style="1" customWidth="1"/>
    <col min="9987" max="9987" width="11.28515625" style="1" customWidth="1"/>
    <col min="9988" max="9988" width="9.85546875" style="1" customWidth="1"/>
    <col min="9989" max="9989" width="9.28515625" style="1" bestFit="1" customWidth="1"/>
    <col min="9990" max="10240" width="9.140625" style="1"/>
    <col min="10241" max="10241" width="4.28515625" style="1" customWidth="1"/>
    <col min="10242" max="10242" width="75.42578125" style="1" customWidth="1"/>
    <col min="10243" max="10243" width="11.28515625" style="1" customWidth="1"/>
    <col min="10244" max="10244" width="9.85546875" style="1" customWidth="1"/>
    <col min="10245" max="10245" width="9.28515625" style="1" bestFit="1" customWidth="1"/>
    <col min="10246" max="10496" width="9.140625" style="1"/>
    <col min="10497" max="10497" width="4.28515625" style="1" customWidth="1"/>
    <col min="10498" max="10498" width="75.42578125" style="1" customWidth="1"/>
    <col min="10499" max="10499" width="11.28515625" style="1" customWidth="1"/>
    <col min="10500" max="10500" width="9.85546875" style="1" customWidth="1"/>
    <col min="10501" max="10501" width="9.28515625" style="1" bestFit="1" customWidth="1"/>
    <col min="10502" max="10752" width="9.140625" style="1"/>
    <col min="10753" max="10753" width="4.28515625" style="1" customWidth="1"/>
    <col min="10754" max="10754" width="75.42578125" style="1" customWidth="1"/>
    <col min="10755" max="10755" width="11.28515625" style="1" customWidth="1"/>
    <col min="10756" max="10756" width="9.85546875" style="1" customWidth="1"/>
    <col min="10757" max="10757" width="9.28515625" style="1" bestFit="1" customWidth="1"/>
    <col min="10758" max="11008" width="9.140625" style="1"/>
    <col min="11009" max="11009" width="4.28515625" style="1" customWidth="1"/>
    <col min="11010" max="11010" width="75.42578125" style="1" customWidth="1"/>
    <col min="11011" max="11011" width="11.28515625" style="1" customWidth="1"/>
    <col min="11012" max="11012" width="9.85546875" style="1" customWidth="1"/>
    <col min="11013" max="11013" width="9.28515625" style="1" bestFit="1" customWidth="1"/>
    <col min="11014" max="11264" width="9.140625" style="1"/>
    <col min="11265" max="11265" width="4.28515625" style="1" customWidth="1"/>
    <col min="11266" max="11266" width="75.42578125" style="1" customWidth="1"/>
    <col min="11267" max="11267" width="11.28515625" style="1" customWidth="1"/>
    <col min="11268" max="11268" width="9.85546875" style="1" customWidth="1"/>
    <col min="11269" max="11269" width="9.28515625" style="1" bestFit="1" customWidth="1"/>
    <col min="11270" max="11520" width="9.140625" style="1"/>
    <col min="11521" max="11521" width="4.28515625" style="1" customWidth="1"/>
    <col min="11522" max="11522" width="75.42578125" style="1" customWidth="1"/>
    <col min="11523" max="11523" width="11.28515625" style="1" customWidth="1"/>
    <col min="11524" max="11524" width="9.85546875" style="1" customWidth="1"/>
    <col min="11525" max="11525" width="9.28515625" style="1" bestFit="1" customWidth="1"/>
    <col min="11526" max="11776" width="9.140625" style="1"/>
    <col min="11777" max="11777" width="4.28515625" style="1" customWidth="1"/>
    <col min="11778" max="11778" width="75.42578125" style="1" customWidth="1"/>
    <col min="11779" max="11779" width="11.28515625" style="1" customWidth="1"/>
    <col min="11780" max="11780" width="9.85546875" style="1" customWidth="1"/>
    <col min="11781" max="11781" width="9.28515625" style="1" bestFit="1" customWidth="1"/>
    <col min="11782" max="12032" width="9.140625" style="1"/>
    <col min="12033" max="12033" width="4.28515625" style="1" customWidth="1"/>
    <col min="12034" max="12034" width="75.42578125" style="1" customWidth="1"/>
    <col min="12035" max="12035" width="11.28515625" style="1" customWidth="1"/>
    <col min="12036" max="12036" width="9.85546875" style="1" customWidth="1"/>
    <col min="12037" max="12037" width="9.28515625" style="1" bestFit="1" customWidth="1"/>
    <col min="12038" max="12288" width="9.140625" style="1"/>
    <col min="12289" max="12289" width="4.28515625" style="1" customWidth="1"/>
    <col min="12290" max="12290" width="75.42578125" style="1" customWidth="1"/>
    <col min="12291" max="12291" width="11.28515625" style="1" customWidth="1"/>
    <col min="12292" max="12292" width="9.85546875" style="1" customWidth="1"/>
    <col min="12293" max="12293" width="9.28515625" style="1" bestFit="1" customWidth="1"/>
    <col min="12294" max="12544" width="9.140625" style="1"/>
    <col min="12545" max="12545" width="4.28515625" style="1" customWidth="1"/>
    <col min="12546" max="12546" width="75.42578125" style="1" customWidth="1"/>
    <col min="12547" max="12547" width="11.28515625" style="1" customWidth="1"/>
    <col min="12548" max="12548" width="9.85546875" style="1" customWidth="1"/>
    <col min="12549" max="12549" width="9.28515625" style="1" bestFit="1" customWidth="1"/>
    <col min="12550" max="12800" width="9.140625" style="1"/>
    <col min="12801" max="12801" width="4.28515625" style="1" customWidth="1"/>
    <col min="12802" max="12802" width="75.42578125" style="1" customWidth="1"/>
    <col min="12803" max="12803" width="11.28515625" style="1" customWidth="1"/>
    <col min="12804" max="12804" width="9.85546875" style="1" customWidth="1"/>
    <col min="12805" max="12805" width="9.28515625" style="1" bestFit="1" customWidth="1"/>
    <col min="12806" max="13056" width="9.140625" style="1"/>
    <col min="13057" max="13057" width="4.28515625" style="1" customWidth="1"/>
    <col min="13058" max="13058" width="75.42578125" style="1" customWidth="1"/>
    <col min="13059" max="13059" width="11.28515625" style="1" customWidth="1"/>
    <col min="13060" max="13060" width="9.85546875" style="1" customWidth="1"/>
    <col min="13061" max="13061" width="9.28515625" style="1" bestFit="1" customWidth="1"/>
    <col min="13062" max="13312" width="9.140625" style="1"/>
    <col min="13313" max="13313" width="4.28515625" style="1" customWidth="1"/>
    <col min="13314" max="13314" width="75.42578125" style="1" customWidth="1"/>
    <col min="13315" max="13315" width="11.28515625" style="1" customWidth="1"/>
    <col min="13316" max="13316" width="9.85546875" style="1" customWidth="1"/>
    <col min="13317" max="13317" width="9.28515625" style="1" bestFit="1" customWidth="1"/>
    <col min="13318" max="13568" width="9.140625" style="1"/>
    <col min="13569" max="13569" width="4.28515625" style="1" customWidth="1"/>
    <col min="13570" max="13570" width="75.42578125" style="1" customWidth="1"/>
    <col min="13571" max="13571" width="11.28515625" style="1" customWidth="1"/>
    <col min="13572" max="13572" width="9.85546875" style="1" customWidth="1"/>
    <col min="13573" max="13573" width="9.28515625" style="1" bestFit="1" customWidth="1"/>
    <col min="13574" max="13824" width="9.140625" style="1"/>
    <col min="13825" max="13825" width="4.28515625" style="1" customWidth="1"/>
    <col min="13826" max="13826" width="75.42578125" style="1" customWidth="1"/>
    <col min="13827" max="13827" width="11.28515625" style="1" customWidth="1"/>
    <col min="13828" max="13828" width="9.85546875" style="1" customWidth="1"/>
    <col min="13829" max="13829" width="9.28515625" style="1" bestFit="1" customWidth="1"/>
    <col min="13830" max="14080" width="9.140625" style="1"/>
    <col min="14081" max="14081" width="4.28515625" style="1" customWidth="1"/>
    <col min="14082" max="14082" width="75.42578125" style="1" customWidth="1"/>
    <col min="14083" max="14083" width="11.28515625" style="1" customWidth="1"/>
    <col min="14084" max="14084" width="9.85546875" style="1" customWidth="1"/>
    <col min="14085" max="14085" width="9.28515625" style="1" bestFit="1" customWidth="1"/>
    <col min="14086" max="14336" width="9.140625" style="1"/>
    <col min="14337" max="14337" width="4.28515625" style="1" customWidth="1"/>
    <col min="14338" max="14338" width="75.42578125" style="1" customWidth="1"/>
    <col min="14339" max="14339" width="11.28515625" style="1" customWidth="1"/>
    <col min="14340" max="14340" width="9.85546875" style="1" customWidth="1"/>
    <col min="14341" max="14341" width="9.28515625" style="1" bestFit="1" customWidth="1"/>
    <col min="14342" max="14592" width="9.140625" style="1"/>
    <col min="14593" max="14593" width="4.28515625" style="1" customWidth="1"/>
    <col min="14594" max="14594" width="75.42578125" style="1" customWidth="1"/>
    <col min="14595" max="14595" width="11.28515625" style="1" customWidth="1"/>
    <col min="14596" max="14596" width="9.85546875" style="1" customWidth="1"/>
    <col min="14597" max="14597" width="9.28515625" style="1" bestFit="1" customWidth="1"/>
    <col min="14598" max="14848" width="9.140625" style="1"/>
    <col min="14849" max="14849" width="4.28515625" style="1" customWidth="1"/>
    <col min="14850" max="14850" width="75.42578125" style="1" customWidth="1"/>
    <col min="14851" max="14851" width="11.28515625" style="1" customWidth="1"/>
    <col min="14852" max="14852" width="9.85546875" style="1" customWidth="1"/>
    <col min="14853" max="14853" width="9.28515625" style="1" bestFit="1" customWidth="1"/>
    <col min="14854" max="15104" width="9.140625" style="1"/>
    <col min="15105" max="15105" width="4.28515625" style="1" customWidth="1"/>
    <col min="15106" max="15106" width="75.42578125" style="1" customWidth="1"/>
    <col min="15107" max="15107" width="11.28515625" style="1" customWidth="1"/>
    <col min="15108" max="15108" width="9.85546875" style="1" customWidth="1"/>
    <col min="15109" max="15109" width="9.28515625" style="1" bestFit="1" customWidth="1"/>
    <col min="15110" max="15360" width="9.140625" style="1"/>
    <col min="15361" max="15361" width="4.28515625" style="1" customWidth="1"/>
    <col min="15362" max="15362" width="75.42578125" style="1" customWidth="1"/>
    <col min="15363" max="15363" width="11.28515625" style="1" customWidth="1"/>
    <col min="15364" max="15364" width="9.85546875" style="1" customWidth="1"/>
    <col min="15365" max="15365" width="9.28515625" style="1" bestFit="1" customWidth="1"/>
    <col min="15366" max="15616" width="9.140625" style="1"/>
    <col min="15617" max="15617" width="4.28515625" style="1" customWidth="1"/>
    <col min="15618" max="15618" width="75.42578125" style="1" customWidth="1"/>
    <col min="15619" max="15619" width="11.28515625" style="1" customWidth="1"/>
    <col min="15620" max="15620" width="9.85546875" style="1" customWidth="1"/>
    <col min="15621" max="15621" width="9.28515625" style="1" bestFit="1" customWidth="1"/>
    <col min="15622" max="15872" width="9.140625" style="1"/>
    <col min="15873" max="15873" width="4.28515625" style="1" customWidth="1"/>
    <col min="15874" max="15874" width="75.42578125" style="1" customWidth="1"/>
    <col min="15875" max="15875" width="11.28515625" style="1" customWidth="1"/>
    <col min="15876" max="15876" width="9.85546875" style="1" customWidth="1"/>
    <col min="15877" max="15877" width="9.28515625" style="1" bestFit="1" customWidth="1"/>
    <col min="15878" max="16128" width="9.140625" style="1"/>
    <col min="16129" max="16129" width="4.28515625" style="1" customWidth="1"/>
    <col min="16130" max="16130" width="75.42578125" style="1" customWidth="1"/>
    <col min="16131" max="16131" width="11.28515625" style="1" customWidth="1"/>
    <col min="16132" max="16132" width="9.85546875" style="1" customWidth="1"/>
    <col min="16133" max="16133" width="9.28515625" style="1" bestFit="1" customWidth="1"/>
    <col min="16134" max="16384" width="9.140625" style="1"/>
  </cols>
  <sheetData>
    <row r="1" spans="1:5" x14ac:dyDescent="0.2">
      <c r="B1" s="2" t="s">
        <v>86</v>
      </c>
      <c r="C1" s="2"/>
    </row>
    <row r="2" spans="1:5" ht="18.75" x14ac:dyDescent="0.3">
      <c r="B2" s="4" t="s">
        <v>0</v>
      </c>
      <c r="C2" s="5"/>
    </row>
    <row r="3" spans="1:5" x14ac:dyDescent="0.2">
      <c r="B3" s="6" t="s">
        <v>1</v>
      </c>
      <c r="C3" s="6"/>
    </row>
    <row r="4" spans="1:5" ht="24.75" customHeight="1" x14ac:dyDescent="0.2">
      <c r="A4" s="7" t="s">
        <v>2</v>
      </c>
      <c r="B4" s="8" t="s">
        <v>3</v>
      </c>
      <c r="C4" s="8" t="s">
        <v>4</v>
      </c>
    </row>
    <row r="5" spans="1:5" x14ac:dyDescent="0.2">
      <c r="A5" s="9"/>
      <c r="B5" s="10" t="s">
        <v>5</v>
      </c>
      <c r="C5" s="10" t="s">
        <v>6</v>
      </c>
    </row>
    <row r="6" spans="1:5" x14ac:dyDescent="0.2">
      <c r="A6" s="11">
        <v>1</v>
      </c>
      <c r="B6" s="12" t="s">
        <v>7</v>
      </c>
      <c r="C6" s="13">
        <f>C7+C47+C51+C56+C61+C63</f>
        <v>736966121</v>
      </c>
    </row>
    <row r="7" spans="1:5" x14ac:dyDescent="0.2">
      <c r="A7" s="11">
        <v>2</v>
      </c>
      <c r="B7" s="14" t="s">
        <v>8</v>
      </c>
      <c r="C7" s="15">
        <f>C8+C12+C42+C45</f>
        <v>601710566</v>
      </c>
      <c r="D7" s="3"/>
    </row>
    <row r="8" spans="1:5" x14ac:dyDescent="0.2">
      <c r="A8" s="11">
        <v>3</v>
      </c>
      <c r="B8" s="16" t="s">
        <v>9</v>
      </c>
      <c r="C8" s="17">
        <f>C9+C10+C11</f>
        <v>516772</v>
      </c>
      <c r="D8" s="18"/>
      <c r="E8" s="18"/>
    </row>
    <row r="9" spans="1:5" x14ac:dyDescent="0.2">
      <c r="A9" s="11">
        <v>4</v>
      </c>
      <c r="B9" s="19" t="s">
        <v>10</v>
      </c>
      <c r="C9" s="20"/>
      <c r="D9" s="3"/>
    </row>
    <row r="10" spans="1:5" x14ac:dyDescent="0.2">
      <c r="A10" s="11">
        <v>5</v>
      </c>
      <c r="B10" s="19" t="s">
        <v>11</v>
      </c>
      <c r="C10" s="21">
        <v>516772</v>
      </c>
      <c r="D10" s="3"/>
    </row>
    <row r="11" spans="1:5" x14ac:dyDescent="0.2">
      <c r="A11" s="11">
        <v>6</v>
      </c>
      <c r="B11" s="19" t="s">
        <v>12</v>
      </c>
      <c r="C11" s="20"/>
      <c r="D11" s="3"/>
    </row>
    <row r="12" spans="1:5" x14ac:dyDescent="0.2">
      <c r="A12" s="11">
        <v>7</v>
      </c>
      <c r="B12" s="16" t="s">
        <v>13</v>
      </c>
      <c r="C12" s="22">
        <f>SUM(C13+C28+C38)</f>
        <v>599083794</v>
      </c>
      <c r="D12" s="3"/>
    </row>
    <row r="13" spans="1:5" x14ac:dyDescent="0.2">
      <c r="A13" s="11">
        <v>8</v>
      </c>
      <c r="B13" s="23" t="s">
        <v>14</v>
      </c>
      <c r="C13" s="17">
        <f>SUM(C14+C18+C23)</f>
        <v>512796539</v>
      </c>
      <c r="D13" s="3"/>
    </row>
    <row r="14" spans="1:5" x14ac:dyDescent="0.2">
      <c r="A14" s="11">
        <v>9</v>
      </c>
      <c r="B14" s="24" t="s">
        <v>15</v>
      </c>
      <c r="C14" s="25">
        <f>SUM(C15:C17)</f>
        <v>506070774</v>
      </c>
      <c r="D14" s="3"/>
    </row>
    <row r="15" spans="1:5" x14ac:dyDescent="0.2">
      <c r="A15" s="11">
        <v>10</v>
      </c>
      <c r="B15" s="19" t="s">
        <v>16</v>
      </c>
      <c r="C15" s="21">
        <v>86190709</v>
      </c>
      <c r="D15" s="3"/>
    </row>
    <row r="16" spans="1:5" x14ac:dyDescent="0.2">
      <c r="A16" s="11">
        <v>11</v>
      </c>
      <c r="B16" s="19" t="s">
        <v>17</v>
      </c>
      <c r="C16" s="21">
        <v>82049000</v>
      </c>
      <c r="D16" s="3"/>
    </row>
    <row r="17" spans="1:4" x14ac:dyDescent="0.2">
      <c r="A17" s="11">
        <v>12</v>
      </c>
      <c r="B17" s="19" t="s">
        <v>18</v>
      </c>
      <c r="C17" s="21">
        <v>337831065</v>
      </c>
      <c r="D17" s="3"/>
    </row>
    <row r="18" spans="1:4" s="3" customFormat="1" x14ac:dyDescent="0.2">
      <c r="A18" s="11">
        <v>13</v>
      </c>
      <c r="B18" s="24" t="s">
        <v>19</v>
      </c>
      <c r="C18" s="25">
        <f>SUM(C19:C22)</f>
        <v>0</v>
      </c>
    </row>
    <row r="19" spans="1:4" s="3" customFormat="1" x14ac:dyDescent="0.2">
      <c r="A19" s="11">
        <v>14</v>
      </c>
      <c r="B19" s="19" t="s">
        <v>20</v>
      </c>
      <c r="C19" s="21"/>
    </row>
    <row r="20" spans="1:4" s="3" customFormat="1" x14ac:dyDescent="0.2">
      <c r="A20" s="11">
        <v>15</v>
      </c>
      <c r="B20" s="19" t="s">
        <v>21</v>
      </c>
      <c r="C20" s="21"/>
    </row>
    <row r="21" spans="1:4" s="3" customFormat="1" x14ac:dyDescent="0.2">
      <c r="A21" s="11">
        <v>16</v>
      </c>
      <c r="B21" s="19" t="s">
        <v>22</v>
      </c>
      <c r="C21" s="21"/>
    </row>
    <row r="22" spans="1:4" s="3" customFormat="1" ht="20.25" customHeight="1" x14ac:dyDescent="0.2">
      <c r="A22" s="11">
        <v>17</v>
      </c>
      <c r="B22" s="26" t="s">
        <v>23</v>
      </c>
      <c r="C22" s="21"/>
    </row>
    <row r="23" spans="1:4" s="3" customFormat="1" x14ac:dyDescent="0.2">
      <c r="A23" s="11">
        <v>18</v>
      </c>
      <c r="B23" s="24" t="s">
        <v>24</v>
      </c>
      <c r="C23" s="25">
        <f>SUM(C24:C27)</f>
        <v>6725765</v>
      </c>
    </row>
    <row r="24" spans="1:4" s="3" customFormat="1" x14ac:dyDescent="0.2">
      <c r="A24" s="11">
        <v>19</v>
      </c>
      <c r="B24" s="19" t="s">
        <v>25</v>
      </c>
      <c r="C24" s="21"/>
    </row>
    <row r="25" spans="1:4" s="3" customFormat="1" x14ac:dyDescent="0.2">
      <c r="A25" s="11">
        <v>20</v>
      </c>
      <c r="B25" s="19" t="s">
        <v>26</v>
      </c>
      <c r="C25" s="21"/>
      <c r="D25" s="1"/>
    </row>
    <row r="26" spans="1:4" s="3" customFormat="1" ht="13.5" customHeight="1" x14ac:dyDescent="0.2">
      <c r="A26" s="11">
        <v>21</v>
      </c>
      <c r="B26" s="19" t="s">
        <v>27</v>
      </c>
      <c r="C26" s="21"/>
      <c r="D26" s="1"/>
    </row>
    <row r="27" spans="1:4" s="3" customFormat="1" ht="13.5" customHeight="1" x14ac:dyDescent="0.2">
      <c r="A27" s="11">
        <v>22</v>
      </c>
      <c r="B27" s="26" t="s">
        <v>28</v>
      </c>
      <c r="C27" s="21">
        <v>6725765</v>
      </c>
      <c r="D27" s="1"/>
    </row>
    <row r="28" spans="1:4" s="3" customFormat="1" x14ac:dyDescent="0.2">
      <c r="A28" s="11">
        <v>23</v>
      </c>
      <c r="B28" s="23" t="s">
        <v>29</v>
      </c>
      <c r="C28" s="27">
        <f>SUM(C29:C34)</f>
        <v>1726521</v>
      </c>
      <c r="D28" s="1"/>
    </row>
    <row r="29" spans="1:4" s="3" customFormat="1" x14ac:dyDescent="0.2">
      <c r="A29" s="11">
        <v>24</v>
      </c>
      <c r="B29" s="19" t="s">
        <v>30</v>
      </c>
      <c r="C29" s="21"/>
      <c r="D29" s="1"/>
    </row>
    <row r="30" spans="1:4" s="3" customFormat="1" x14ac:dyDescent="0.2">
      <c r="A30" s="11">
        <v>25</v>
      </c>
      <c r="B30" s="19" t="s">
        <v>31</v>
      </c>
      <c r="C30" s="21">
        <v>1726521</v>
      </c>
      <c r="D30" s="1"/>
    </row>
    <row r="31" spans="1:4" s="3" customFormat="1" x14ac:dyDescent="0.2">
      <c r="A31" s="11">
        <v>26</v>
      </c>
      <c r="B31" s="19" t="s">
        <v>32</v>
      </c>
      <c r="C31" s="21"/>
      <c r="D31" s="1"/>
    </row>
    <row r="32" spans="1:4" s="3" customFormat="1" x14ac:dyDescent="0.2">
      <c r="A32" s="11">
        <v>27</v>
      </c>
      <c r="B32" s="19" t="s">
        <v>33</v>
      </c>
      <c r="C32" s="21"/>
      <c r="D32" s="1"/>
    </row>
    <row r="33" spans="1:5" s="3" customFormat="1" x14ac:dyDescent="0.2">
      <c r="A33" s="11">
        <v>28</v>
      </c>
      <c r="B33" s="19" t="s">
        <v>34</v>
      </c>
      <c r="C33" s="21"/>
      <c r="D33" s="1"/>
    </row>
    <row r="34" spans="1:5" s="3" customFormat="1" x14ac:dyDescent="0.2">
      <c r="A34" s="11">
        <v>29</v>
      </c>
      <c r="B34" s="28" t="s">
        <v>35</v>
      </c>
      <c r="C34" s="27">
        <v>0</v>
      </c>
      <c r="D34" s="1"/>
    </row>
    <row r="35" spans="1:5" s="3" customFormat="1" x14ac:dyDescent="0.2">
      <c r="A35" s="11">
        <v>30</v>
      </c>
      <c r="B35" s="19" t="s">
        <v>36</v>
      </c>
      <c r="C35" s="21"/>
      <c r="D35" s="1"/>
    </row>
    <row r="36" spans="1:5" s="3" customFormat="1" x14ac:dyDescent="0.2">
      <c r="A36" s="11">
        <v>31</v>
      </c>
      <c r="B36" s="19" t="s">
        <v>37</v>
      </c>
      <c r="C36" s="21"/>
      <c r="D36" s="1"/>
    </row>
    <row r="37" spans="1:5" s="3" customFormat="1" x14ac:dyDescent="0.2">
      <c r="A37" s="11">
        <v>32</v>
      </c>
      <c r="B37" s="23" t="s">
        <v>38</v>
      </c>
      <c r="C37" s="27"/>
      <c r="D37" s="1"/>
    </row>
    <row r="38" spans="1:5" s="3" customFormat="1" x14ac:dyDescent="0.2">
      <c r="A38" s="11">
        <v>33</v>
      </c>
      <c r="B38" s="23" t="s">
        <v>39</v>
      </c>
      <c r="C38" s="27">
        <f>SUM(C39:C40)</f>
        <v>84560734</v>
      </c>
      <c r="D38" s="1"/>
    </row>
    <row r="39" spans="1:5" s="3" customFormat="1" x14ac:dyDescent="0.2">
      <c r="A39" s="11">
        <v>34</v>
      </c>
      <c r="B39" s="19" t="s">
        <v>40</v>
      </c>
      <c r="C39" s="21"/>
      <c r="D39" s="1"/>
    </row>
    <row r="40" spans="1:5" s="3" customFormat="1" x14ac:dyDescent="0.2">
      <c r="A40" s="11">
        <v>35</v>
      </c>
      <c r="B40" s="19" t="s">
        <v>41</v>
      </c>
      <c r="C40" s="21">
        <v>84560734</v>
      </c>
      <c r="D40" s="1"/>
    </row>
    <row r="41" spans="1:5" s="3" customFormat="1" x14ac:dyDescent="0.2">
      <c r="A41" s="11">
        <v>36</v>
      </c>
      <c r="B41" s="23" t="s">
        <v>42</v>
      </c>
      <c r="C41" s="17"/>
      <c r="D41" s="1"/>
    </row>
    <row r="42" spans="1:5" s="3" customFormat="1" x14ac:dyDescent="0.2">
      <c r="A42" s="11">
        <v>37</v>
      </c>
      <c r="B42" s="16" t="s">
        <v>43</v>
      </c>
      <c r="C42" s="27">
        <f>SUM(C43:C44)</f>
        <v>2110000</v>
      </c>
      <c r="D42" s="29"/>
      <c r="E42" s="30"/>
    </row>
    <row r="43" spans="1:5" s="3" customFormat="1" x14ac:dyDescent="0.2">
      <c r="A43" s="11">
        <v>38</v>
      </c>
      <c r="B43" s="19" t="s">
        <v>44</v>
      </c>
      <c r="C43" s="21">
        <v>2110000</v>
      </c>
      <c r="D43" s="29"/>
      <c r="E43" s="30"/>
    </row>
    <row r="44" spans="1:5" s="3" customFormat="1" x14ac:dyDescent="0.2">
      <c r="A44" s="11">
        <v>39</v>
      </c>
      <c r="B44" s="19" t="s">
        <v>45</v>
      </c>
      <c r="C44" s="21"/>
      <c r="D44" s="29"/>
      <c r="E44" s="30"/>
    </row>
    <row r="45" spans="1:5" s="3" customFormat="1" x14ac:dyDescent="0.2">
      <c r="A45" s="11">
        <v>40</v>
      </c>
      <c r="B45" s="16" t="s">
        <v>46</v>
      </c>
      <c r="C45" s="27"/>
      <c r="D45" s="29"/>
      <c r="E45" s="30"/>
    </row>
    <row r="46" spans="1:5" s="3" customFormat="1" x14ac:dyDescent="0.2">
      <c r="A46" s="11">
        <v>41</v>
      </c>
      <c r="B46" s="28"/>
      <c r="C46" s="21"/>
      <c r="D46" s="29"/>
      <c r="E46" s="30"/>
    </row>
    <row r="47" spans="1:5" s="3" customFormat="1" x14ac:dyDescent="0.2">
      <c r="A47" s="11">
        <v>42</v>
      </c>
      <c r="B47" s="14" t="s">
        <v>47</v>
      </c>
      <c r="C47" s="15">
        <f>SUM(C48:C49)</f>
        <v>5000000</v>
      </c>
      <c r="D47" s="29"/>
      <c r="E47" s="30"/>
    </row>
    <row r="48" spans="1:5" s="3" customFormat="1" x14ac:dyDescent="0.2">
      <c r="A48" s="11">
        <v>43</v>
      </c>
      <c r="B48" s="31" t="s">
        <v>48</v>
      </c>
      <c r="C48" s="21"/>
      <c r="D48" s="29"/>
      <c r="E48" s="30"/>
    </row>
    <row r="49" spans="1:5" s="3" customFormat="1" x14ac:dyDescent="0.2">
      <c r="A49" s="11">
        <v>44</v>
      </c>
      <c r="B49" s="31" t="s">
        <v>49</v>
      </c>
      <c r="C49" s="21">
        <v>5000000</v>
      </c>
      <c r="D49" s="29"/>
      <c r="E49" s="30"/>
    </row>
    <row r="50" spans="1:5" s="3" customFormat="1" x14ac:dyDescent="0.2">
      <c r="A50" s="11">
        <v>45</v>
      </c>
      <c r="B50" s="19"/>
      <c r="C50" s="21"/>
      <c r="D50" s="29"/>
      <c r="E50" s="30"/>
    </row>
    <row r="51" spans="1:5" s="3" customFormat="1" x14ac:dyDescent="0.2">
      <c r="A51" s="11">
        <v>46</v>
      </c>
      <c r="B51" s="14" t="s">
        <v>50</v>
      </c>
      <c r="C51" s="15">
        <f>SUM(C54+C53)</f>
        <v>110448787</v>
      </c>
      <c r="D51" s="29"/>
      <c r="E51" s="30"/>
    </row>
    <row r="52" spans="1:5" s="3" customFormat="1" x14ac:dyDescent="0.2">
      <c r="A52" s="11">
        <v>47</v>
      </c>
      <c r="B52" s="31" t="s">
        <v>51</v>
      </c>
      <c r="C52" s="27"/>
      <c r="D52" s="29"/>
      <c r="E52" s="30"/>
    </row>
    <row r="53" spans="1:5" s="3" customFormat="1" x14ac:dyDescent="0.2">
      <c r="A53" s="11">
        <v>48</v>
      </c>
      <c r="B53" s="31" t="s">
        <v>52</v>
      </c>
      <c r="C53" s="27">
        <v>364095</v>
      </c>
      <c r="D53" s="29"/>
      <c r="E53" s="30"/>
    </row>
    <row r="54" spans="1:5" s="3" customFormat="1" x14ac:dyDescent="0.2">
      <c r="A54" s="11">
        <v>49</v>
      </c>
      <c r="B54" s="31" t="s">
        <v>53</v>
      </c>
      <c r="C54" s="21">
        <v>110084692</v>
      </c>
      <c r="D54" s="29"/>
      <c r="E54" s="30"/>
    </row>
    <row r="55" spans="1:5" s="3" customFormat="1" x14ac:dyDescent="0.2">
      <c r="A55" s="11">
        <v>50</v>
      </c>
      <c r="B55" s="31" t="s">
        <v>54</v>
      </c>
      <c r="C55" s="21"/>
      <c r="D55" s="29"/>
      <c r="E55" s="30"/>
    </row>
    <row r="56" spans="1:5" s="3" customFormat="1" x14ac:dyDescent="0.2">
      <c r="A56" s="11">
        <v>51</v>
      </c>
      <c r="B56" s="28" t="s">
        <v>55</v>
      </c>
      <c r="C56" s="27">
        <f>SUM(C57:C59)</f>
        <v>18030513</v>
      </c>
      <c r="D56" s="29"/>
      <c r="E56" s="30"/>
    </row>
    <row r="57" spans="1:5" s="3" customFormat="1" x14ac:dyDescent="0.2">
      <c r="A57" s="11">
        <v>52</v>
      </c>
      <c r="B57" s="19" t="s">
        <v>56</v>
      </c>
      <c r="C57" s="21">
        <v>4036482</v>
      </c>
      <c r="D57" s="29"/>
      <c r="E57" s="30"/>
    </row>
    <row r="58" spans="1:5" s="3" customFormat="1" x14ac:dyDescent="0.2">
      <c r="A58" s="11">
        <v>53</v>
      </c>
      <c r="B58" s="19" t="s">
        <v>57</v>
      </c>
      <c r="C58" s="21">
        <v>8000</v>
      </c>
      <c r="D58" s="29"/>
      <c r="E58" s="30"/>
    </row>
    <row r="59" spans="1:5" s="3" customFormat="1" x14ac:dyDescent="0.2">
      <c r="A59" s="11">
        <v>54</v>
      </c>
      <c r="B59" s="19" t="s">
        <v>58</v>
      </c>
      <c r="C59" s="21">
        <v>13986031</v>
      </c>
      <c r="D59" s="29"/>
      <c r="E59" s="30"/>
    </row>
    <row r="60" spans="1:5" s="3" customFormat="1" x14ac:dyDescent="0.2">
      <c r="A60" s="11">
        <v>55</v>
      </c>
      <c r="B60" s="19"/>
      <c r="C60" s="21"/>
      <c r="D60" s="29"/>
      <c r="E60" s="30"/>
    </row>
    <row r="61" spans="1:5" s="3" customFormat="1" x14ac:dyDescent="0.2">
      <c r="A61" s="11">
        <v>56</v>
      </c>
      <c r="B61" s="28" t="s">
        <v>59</v>
      </c>
      <c r="C61" s="27">
        <v>1776255</v>
      </c>
      <c r="D61" s="29"/>
      <c r="E61" s="30"/>
    </row>
    <row r="62" spans="1:5" x14ac:dyDescent="0.2">
      <c r="A62" s="11">
        <v>57</v>
      </c>
      <c r="B62" s="28"/>
      <c r="C62" s="21"/>
      <c r="D62" s="29"/>
      <c r="E62" s="30"/>
    </row>
    <row r="63" spans="1:5" x14ac:dyDescent="0.2">
      <c r="A63" s="11">
        <v>58</v>
      </c>
      <c r="B63" s="28" t="s">
        <v>60</v>
      </c>
      <c r="C63" s="27"/>
      <c r="D63" s="29"/>
      <c r="E63" s="30"/>
    </row>
    <row r="64" spans="1:5" x14ac:dyDescent="0.2">
      <c r="A64" s="11">
        <v>59</v>
      </c>
      <c r="B64" s="28"/>
      <c r="C64" s="20"/>
    </row>
    <row r="65" spans="1:22" x14ac:dyDescent="0.2">
      <c r="A65" s="11">
        <v>60</v>
      </c>
      <c r="B65" s="12" t="s">
        <v>61</v>
      </c>
      <c r="C65" s="13">
        <f>SUM(C77+C68+C66)</f>
        <v>736966121</v>
      </c>
    </row>
    <row r="66" spans="1:22" x14ac:dyDescent="0.2">
      <c r="A66" s="11">
        <v>61</v>
      </c>
      <c r="B66" s="28" t="s">
        <v>62</v>
      </c>
      <c r="C66" s="17">
        <v>635268726</v>
      </c>
    </row>
    <row r="67" spans="1:22" x14ac:dyDescent="0.2">
      <c r="A67" s="11">
        <v>62</v>
      </c>
      <c r="B67" s="28"/>
      <c r="C67" s="17"/>
    </row>
    <row r="68" spans="1:22" x14ac:dyDescent="0.2">
      <c r="A68" s="11">
        <v>63</v>
      </c>
      <c r="B68" s="28" t="s">
        <v>63</v>
      </c>
      <c r="C68" s="17">
        <f>C69+C70+C71</f>
        <v>6481852</v>
      </c>
    </row>
    <row r="69" spans="1:22" x14ac:dyDescent="0.2">
      <c r="A69" s="11">
        <v>64</v>
      </c>
      <c r="B69" s="19" t="s">
        <v>64</v>
      </c>
      <c r="C69" s="20">
        <v>662165</v>
      </c>
    </row>
    <row r="70" spans="1:22" x14ac:dyDescent="0.2">
      <c r="A70" s="11">
        <v>65</v>
      </c>
      <c r="B70" s="19" t="s">
        <v>65</v>
      </c>
      <c r="C70" s="20">
        <v>3219611</v>
      </c>
    </row>
    <row r="71" spans="1:22" s="32" customFormat="1" x14ac:dyDescent="0.2">
      <c r="A71" s="11">
        <v>66</v>
      </c>
      <c r="B71" s="19" t="s">
        <v>66</v>
      </c>
      <c r="C71" s="20">
        <v>2600076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x14ac:dyDescent="0.2">
      <c r="A72" s="11">
        <v>67</v>
      </c>
      <c r="B72" s="19"/>
      <c r="C72" s="20"/>
    </row>
    <row r="73" spans="1:22" s="32" customFormat="1" x14ac:dyDescent="0.2">
      <c r="A73" s="11">
        <v>68</v>
      </c>
      <c r="B73" s="28" t="s">
        <v>67</v>
      </c>
      <c r="C73" s="17">
        <v>0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1:22" x14ac:dyDescent="0.2">
      <c r="A74" s="11">
        <v>69</v>
      </c>
      <c r="B74" s="19"/>
      <c r="C74" s="20"/>
    </row>
    <row r="75" spans="1:22" s="32" customFormat="1" x14ac:dyDescent="0.2">
      <c r="A75" s="11">
        <v>70</v>
      </c>
      <c r="B75" s="28" t="s">
        <v>68</v>
      </c>
      <c r="C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1:22" x14ac:dyDescent="0.2">
      <c r="A76" s="11">
        <v>71</v>
      </c>
      <c r="B76" s="19"/>
      <c r="C76" s="20"/>
    </row>
    <row r="77" spans="1:22" x14ac:dyDescent="0.2">
      <c r="A77" s="11">
        <v>72</v>
      </c>
      <c r="B77" s="28" t="s">
        <v>69</v>
      </c>
      <c r="C77" s="17">
        <v>95215543</v>
      </c>
    </row>
    <row r="78" spans="1:22" x14ac:dyDescent="0.2">
      <c r="A78" s="11">
        <v>73</v>
      </c>
      <c r="B78" s="19"/>
      <c r="C78" s="20"/>
    </row>
    <row r="79" spans="1:22" x14ac:dyDescent="0.2">
      <c r="A79" s="11">
        <v>74</v>
      </c>
      <c r="B79" s="28" t="s">
        <v>70</v>
      </c>
      <c r="C79" s="17">
        <f>SUM(C80:C81)</f>
        <v>9479574</v>
      </c>
    </row>
    <row r="80" spans="1:22" ht="24" customHeight="1" x14ac:dyDescent="0.2">
      <c r="A80" s="11">
        <v>75</v>
      </c>
      <c r="B80" s="19" t="s">
        <v>71</v>
      </c>
      <c r="C80" s="20">
        <v>9112980</v>
      </c>
    </row>
    <row r="81" spans="1:3" ht="17.25" customHeight="1" x14ac:dyDescent="0.2">
      <c r="A81" s="11">
        <v>76</v>
      </c>
      <c r="B81" s="19" t="s">
        <v>72</v>
      </c>
      <c r="C81" s="20">
        <v>366594</v>
      </c>
    </row>
    <row r="82" spans="1:3" x14ac:dyDescent="0.2">
      <c r="A82" s="11">
        <v>77</v>
      </c>
      <c r="B82" s="19" t="s">
        <v>73</v>
      </c>
      <c r="C82" s="20">
        <v>0</v>
      </c>
    </row>
    <row r="83" spans="1:3" ht="22.5" x14ac:dyDescent="0.2">
      <c r="A83" s="11">
        <v>78</v>
      </c>
      <c r="B83" s="26" t="s">
        <v>74</v>
      </c>
      <c r="C83" s="20">
        <v>0</v>
      </c>
    </row>
    <row r="84" spans="1:3" x14ac:dyDescent="0.2">
      <c r="A84" s="11">
        <v>79</v>
      </c>
      <c r="B84" s="19" t="s">
        <v>75</v>
      </c>
      <c r="C84" s="20">
        <v>0</v>
      </c>
    </row>
    <row r="85" spans="1:3" x14ac:dyDescent="0.2">
      <c r="A85" s="11">
        <v>80</v>
      </c>
      <c r="B85" s="19" t="s">
        <v>76</v>
      </c>
      <c r="C85" s="20">
        <v>0</v>
      </c>
    </row>
    <row r="86" spans="1:3" x14ac:dyDescent="0.2">
      <c r="A86" s="11">
        <v>81</v>
      </c>
      <c r="B86" s="19" t="s">
        <v>77</v>
      </c>
      <c r="C86" s="20">
        <v>0</v>
      </c>
    </row>
    <row r="87" spans="1:3" x14ac:dyDescent="0.2">
      <c r="A87" s="11">
        <v>82</v>
      </c>
      <c r="B87" s="19" t="s">
        <v>78</v>
      </c>
      <c r="C87" s="20">
        <v>0</v>
      </c>
    </row>
    <row r="88" spans="1:3" x14ac:dyDescent="0.2">
      <c r="A88" s="11">
        <v>83</v>
      </c>
      <c r="B88" s="19" t="s">
        <v>79</v>
      </c>
      <c r="C88" s="20">
        <v>0</v>
      </c>
    </row>
    <row r="89" spans="1:3" x14ac:dyDescent="0.2">
      <c r="A89" s="11">
        <v>84</v>
      </c>
      <c r="B89" s="19"/>
      <c r="C89" s="20"/>
    </row>
    <row r="90" spans="1:3" x14ac:dyDescent="0.2">
      <c r="A90" s="11">
        <v>85</v>
      </c>
      <c r="B90" s="19" t="s">
        <v>80</v>
      </c>
      <c r="C90" s="20">
        <v>0</v>
      </c>
    </row>
    <row r="91" spans="1:3" x14ac:dyDescent="0.2">
      <c r="A91" s="11">
        <v>86</v>
      </c>
      <c r="B91" s="19" t="s">
        <v>81</v>
      </c>
      <c r="C91" s="19">
        <v>0</v>
      </c>
    </row>
    <row r="92" spans="1:3" x14ac:dyDescent="0.2">
      <c r="A92" s="11">
        <v>87</v>
      </c>
      <c r="B92" s="19" t="s">
        <v>82</v>
      </c>
      <c r="C92" s="19">
        <v>0</v>
      </c>
    </row>
    <row r="93" spans="1:3" x14ac:dyDescent="0.2">
      <c r="A93" s="11">
        <v>88</v>
      </c>
      <c r="B93" s="19" t="s">
        <v>83</v>
      </c>
      <c r="C93" s="19">
        <v>0</v>
      </c>
    </row>
    <row r="94" spans="1:3" x14ac:dyDescent="0.2">
      <c r="A94" s="11">
        <v>89</v>
      </c>
      <c r="B94" s="19" t="s">
        <v>84</v>
      </c>
      <c r="C94" s="19">
        <v>0</v>
      </c>
    </row>
    <row r="95" spans="1:3" x14ac:dyDescent="0.2">
      <c r="A95" s="11">
        <v>90</v>
      </c>
      <c r="B95" s="19" t="s">
        <v>85</v>
      </c>
      <c r="C95" s="19">
        <v>0</v>
      </c>
    </row>
  </sheetData>
  <mergeCells count="2">
    <mergeCell ref="B1:C1"/>
    <mergeCell ref="B3:C3"/>
  </mergeCells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19.m.Vagyonkimutatás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2019-05-29T10:44:02Z</dcterms:created>
  <dcterms:modified xsi:type="dcterms:W3CDTF">2019-05-29T10:44:13Z</dcterms:modified>
</cp:coreProperties>
</file>