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2120" windowHeight="87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E48" i="1"/>
  <c r="D48"/>
  <c r="C48"/>
  <c r="D11"/>
  <c r="C11"/>
  <c r="D45"/>
  <c r="C45"/>
  <c r="D42"/>
  <c r="C42"/>
  <c r="D33"/>
  <c r="C33"/>
  <c r="C17"/>
  <c r="D17"/>
  <c r="D13"/>
  <c r="C13"/>
  <c r="E9"/>
  <c r="E10"/>
  <c r="E12"/>
  <c r="E11" s="1"/>
  <c r="E15"/>
  <c r="E16"/>
  <c r="E18"/>
  <c r="E20"/>
  <c r="E21"/>
  <c r="E22"/>
  <c r="E23"/>
  <c r="E24"/>
  <c r="E25"/>
  <c r="E26"/>
  <c r="E27"/>
  <c r="E28"/>
  <c r="E29"/>
  <c r="E30"/>
  <c r="E32"/>
  <c r="E34"/>
  <c r="E33" s="1"/>
  <c r="E35"/>
  <c r="E36"/>
  <c r="E37"/>
  <c r="E38"/>
  <c r="E39"/>
  <c r="E41"/>
  <c r="E43"/>
  <c r="E42" s="1"/>
  <c r="E44"/>
  <c r="E46"/>
  <c r="E47"/>
  <c r="E14"/>
  <c r="E13" s="1"/>
  <c r="D8"/>
  <c r="E40"/>
  <c r="C8"/>
  <c r="E45" l="1"/>
  <c r="D49"/>
  <c r="C49"/>
  <c r="E19"/>
  <c r="E8"/>
  <c r="E31"/>
  <c r="E49" l="1"/>
  <c r="E17"/>
</calcChain>
</file>

<file path=xl/sharedStrings.xml><?xml version="1.0" encoding="utf-8"?>
<sst xmlns="http://schemas.openxmlformats.org/spreadsheetml/2006/main" count="96" uniqueCount="91">
  <si>
    <t>Megnevezés</t>
  </si>
  <si>
    <t>A</t>
  </si>
  <si>
    <t>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</si>
  <si>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</si>
  <si>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</si>
  <si>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</si>
  <si>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</si>
  <si>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</si>
  <si>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</si>
  <si>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</si>
  <si>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</si>
  <si>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</si>
  <si>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</si>
  <si>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</si>
  <si>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</si>
  <si>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</si>
  <si>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</si>
  <si>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</si>
  <si>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</si>
  <si>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</si>
  <si>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</si>
  <si>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</si>
  <si>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</si>
  <si>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</si>
  <si>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</si>
  <si>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</si>
  <si>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</si>
  <si>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</si>
  <si>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</si>
  <si>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</si>
  <si>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Pénztárak, csekkek, betétkönyvek</t>
  </si>
  <si>
    <t>Pénzeszközök átvezetési számla</t>
  </si>
  <si>
    <t>Egyéb sajátos eszközoldali elszámolások</t>
  </si>
  <si>
    <t>Nyitó pénzkészlet</t>
  </si>
  <si>
    <t>Forintszámlák és devizaszámlák</t>
  </si>
  <si>
    <t xml:space="preserve">Költségvetési kiadások </t>
  </si>
  <si>
    <t>Kiadások nyilvántartási ellenszámla</t>
  </si>
  <si>
    <t>Költségvetési bevételek</t>
  </si>
  <si>
    <t>Bevételek nyilvántartási ellenszámla</t>
  </si>
  <si>
    <t>Előző év költségvetési maradvány igénybevétele teljesítése</t>
  </si>
  <si>
    <t>Előző év vállalkozási maradványának igénybevétele teljesítése</t>
  </si>
  <si>
    <t>Sajátos eszközoldali elszámolások</t>
  </si>
  <si>
    <t>Adott előlegek</t>
  </si>
  <si>
    <t>Más által beszedett bevételek elszámolása</t>
  </si>
  <si>
    <t>Forgótőke elszámolása</t>
  </si>
  <si>
    <t>Sajátos forrásoldali elszámolások</t>
  </si>
  <si>
    <t>Továbbad.c.foly.tám., ellát.elszám.</t>
  </si>
  <si>
    <t>28.</t>
  </si>
  <si>
    <t>Más szervezetet megillető bevételek elszámolása</t>
  </si>
  <si>
    <t>29.</t>
  </si>
  <si>
    <t>Nem tb, pü.al.terh.kif.ellát megtér., elszám.</t>
  </si>
  <si>
    <t>30.</t>
  </si>
  <si>
    <t>Munk. által koreng. nyugd.megfiz.hozzájár.elszámolása</t>
  </si>
  <si>
    <t>31.</t>
  </si>
  <si>
    <t>Letétre, megőrz., fed. kez. átvett pénzeszk.bizt.</t>
  </si>
  <si>
    <t>32.</t>
  </si>
  <si>
    <t>Egyéb sajátos kötelezett jell. saj. elszámolások</t>
  </si>
  <si>
    <t>33.</t>
  </si>
  <si>
    <t>Kapott előlegek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</si>
  <si>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</si>
  <si>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</si>
  <si>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</si>
  <si>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</si>
  <si>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</si>
  <si>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</si>
  <si>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</si>
  <si>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</si>
  <si>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</si>
  <si>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Záró pénzkészlet (32-33)</t>
  </si>
  <si>
    <t>Számolt pénzkészlet</t>
  </si>
  <si>
    <t>Eltérés</t>
  </si>
  <si>
    <t>Veszprém Megyei Önkormányzat</t>
  </si>
  <si>
    <t>Veszprém Megyei Önkormányzati Hivatal</t>
  </si>
  <si>
    <t>Összesen</t>
  </si>
  <si>
    <t>C</t>
  </si>
  <si>
    <t>D</t>
  </si>
  <si>
    <t>Pénzkészlet változás</t>
  </si>
  <si>
    <t>adatok Ft-ban</t>
  </si>
  <si>
    <t>A Veszprém Megyei Önkormányzat 2016. évi költségvetésének 
összes bevétele, kiadása, finanszírozása és pénzeszközének változása</t>
  </si>
  <si>
    <t>Kincstáron kívüli forintszámlák értékvesztése</t>
  </si>
  <si>
    <t>Kincstáron kívüli devizaszámlák értékvesztése</t>
  </si>
  <si>
    <t>Azonosítás alatt álló tételek</t>
  </si>
  <si>
    <t>Adott előleghez kapcsolódó előzetesen felszámított levonható áfa</t>
  </si>
  <si>
    <t>Adott előleghez kapcsolódó előzetesen felszámított nem levonható áfa</t>
  </si>
  <si>
    <t>Kapott előleghez kapcsolódó fizetendő áfa</t>
  </si>
  <si>
    <t>Folyósított, megelőlegezett tb. és cstám. ellátások elszámolása</t>
  </si>
  <si>
    <t>Megszűnés miatt átvett egyéb pénzeszk. könyv szerinti értéke és változása</t>
  </si>
  <si>
    <t>Árfolyam veszteség/árfolyamnyereség</t>
  </si>
  <si>
    <t>Egyéb pénzeszk. mnf. ért s. megáll. árfolyamveszt.</t>
  </si>
  <si>
    <t>Egyéb pénzeszk. mnf. ért s. megáll. árfolyamnyereség</t>
  </si>
  <si>
    <t>8. melléklet a 4/2017. (V.25.)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</si>
</sst>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2" borderId="3" xfId="0" applyFont="1" applyFill="1" applyBorder="1" applyAlignment="1" applyProtection="1">
      <alignment horizontal="left" vertical="top" wrapText="1"/>
    </xf>
    <xf numFmtId="164" fontId="5" fillId="2" borderId="3" xfId="1" applyNumberFormat="1" applyFont="1" applyFill="1" applyBorder="1" applyAlignment="1" applyProtection="1">
      <alignment horizontal="righ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164" fontId="1" fillId="2" borderId="3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/>
    <xf numFmtId="0" fontId="6" fillId="2" borderId="5" xfId="0" applyFont="1" applyFill="1" applyBorder="1" applyAlignment="1" applyProtection="1">
      <alignment horizontal="left" vertical="top" wrapText="1"/>
    </xf>
    <xf numFmtId="0" fontId="3" fillId="0" borderId="6" xfId="0" applyFont="1" applyBorder="1"/>
    <xf numFmtId="0" fontId="4" fillId="2" borderId="5" xfId="0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abSelected="1" workbookViewId="0"/>
  </sheetViews>
  <sheetFormatPr defaultRowHeight="15.75"/>
  <cols>
    <col min="1" max="1" width="4" style="2" customWidth="1"/>
    <col min="2" max="2" width="65.5703125" style="2" customWidth="1"/>
    <col min="3" max="5" width="20.7109375" style="2" customWidth="1"/>
    <col min="6" max="255" width="9.140625" style="2"/>
    <col min="256" max="256" width="4" style="2" customWidth="1"/>
    <col min="257" max="257" width="65.5703125" style="2" customWidth="1"/>
    <col min="258" max="258" width="33.140625" style="2" customWidth="1"/>
    <col min="259" max="511" width="9.140625" style="2"/>
    <col min="512" max="512" width="4" style="2" customWidth="1"/>
    <col min="513" max="513" width="65.5703125" style="2" customWidth="1"/>
    <col min="514" max="514" width="33.140625" style="2" customWidth="1"/>
    <col min="515" max="767" width="9.140625" style="2"/>
    <col min="768" max="768" width="4" style="2" customWidth="1"/>
    <col min="769" max="769" width="65.5703125" style="2" customWidth="1"/>
    <col min="770" max="770" width="33.140625" style="2" customWidth="1"/>
    <col min="771" max="1023" width="9.140625" style="2"/>
    <col min="1024" max="1024" width="4" style="2" customWidth="1"/>
    <col min="1025" max="1025" width="65.5703125" style="2" customWidth="1"/>
    <col min="1026" max="1026" width="33.140625" style="2" customWidth="1"/>
    <col min="1027" max="1279" width="9.140625" style="2"/>
    <col min="1280" max="1280" width="4" style="2" customWidth="1"/>
    <col min="1281" max="1281" width="65.5703125" style="2" customWidth="1"/>
    <col min="1282" max="1282" width="33.140625" style="2" customWidth="1"/>
    <col min="1283" max="1535" width="9.140625" style="2"/>
    <col min="1536" max="1536" width="4" style="2" customWidth="1"/>
    <col min="1537" max="1537" width="65.5703125" style="2" customWidth="1"/>
    <col min="1538" max="1538" width="33.140625" style="2" customWidth="1"/>
    <col min="1539" max="1791" width="9.140625" style="2"/>
    <col min="1792" max="1792" width="4" style="2" customWidth="1"/>
    <col min="1793" max="1793" width="65.5703125" style="2" customWidth="1"/>
    <col min="1794" max="1794" width="33.140625" style="2" customWidth="1"/>
    <col min="1795" max="2047" width="9.140625" style="2"/>
    <col min="2048" max="2048" width="4" style="2" customWidth="1"/>
    <col min="2049" max="2049" width="65.5703125" style="2" customWidth="1"/>
    <col min="2050" max="2050" width="33.140625" style="2" customWidth="1"/>
    <col min="2051" max="2303" width="9.140625" style="2"/>
    <col min="2304" max="2304" width="4" style="2" customWidth="1"/>
    <col min="2305" max="2305" width="65.5703125" style="2" customWidth="1"/>
    <col min="2306" max="2306" width="33.140625" style="2" customWidth="1"/>
    <col min="2307" max="2559" width="9.140625" style="2"/>
    <col min="2560" max="2560" width="4" style="2" customWidth="1"/>
    <col min="2561" max="2561" width="65.5703125" style="2" customWidth="1"/>
    <col min="2562" max="2562" width="33.140625" style="2" customWidth="1"/>
    <col min="2563" max="2815" width="9.140625" style="2"/>
    <col min="2816" max="2816" width="4" style="2" customWidth="1"/>
    <col min="2817" max="2817" width="65.5703125" style="2" customWidth="1"/>
    <col min="2818" max="2818" width="33.140625" style="2" customWidth="1"/>
    <col min="2819" max="3071" width="9.140625" style="2"/>
    <col min="3072" max="3072" width="4" style="2" customWidth="1"/>
    <col min="3073" max="3073" width="65.5703125" style="2" customWidth="1"/>
    <col min="3074" max="3074" width="33.140625" style="2" customWidth="1"/>
    <col min="3075" max="3327" width="9.140625" style="2"/>
    <col min="3328" max="3328" width="4" style="2" customWidth="1"/>
    <col min="3329" max="3329" width="65.5703125" style="2" customWidth="1"/>
    <col min="3330" max="3330" width="33.140625" style="2" customWidth="1"/>
    <col min="3331" max="3583" width="9.140625" style="2"/>
    <col min="3584" max="3584" width="4" style="2" customWidth="1"/>
    <col min="3585" max="3585" width="65.5703125" style="2" customWidth="1"/>
    <col min="3586" max="3586" width="33.140625" style="2" customWidth="1"/>
    <col min="3587" max="3839" width="9.140625" style="2"/>
    <col min="3840" max="3840" width="4" style="2" customWidth="1"/>
    <col min="3841" max="3841" width="65.5703125" style="2" customWidth="1"/>
    <col min="3842" max="3842" width="33.140625" style="2" customWidth="1"/>
    <col min="3843" max="4095" width="9.140625" style="2"/>
    <col min="4096" max="4096" width="4" style="2" customWidth="1"/>
    <col min="4097" max="4097" width="65.5703125" style="2" customWidth="1"/>
    <col min="4098" max="4098" width="33.140625" style="2" customWidth="1"/>
    <col min="4099" max="4351" width="9.140625" style="2"/>
    <col min="4352" max="4352" width="4" style="2" customWidth="1"/>
    <col min="4353" max="4353" width="65.5703125" style="2" customWidth="1"/>
    <col min="4354" max="4354" width="33.140625" style="2" customWidth="1"/>
    <col min="4355" max="4607" width="9.140625" style="2"/>
    <col min="4608" max="4608" width="4" style="2" customWidth="1"/>
    <col min="4609" max="4609" width="65.5703125" style="2" customWidth="1"/>
    <col min="4610" max="4610" width="33.140625" style="2" customWidth="1"/>
    <col min="4611" max="4863" width="9.140625" style="2"/>
    <col min="4864" max="4864" width="4" style="2" customWidth="1"/>
    <col min="4865" max="4865" width="65.5703125" style="2" customWidth="1"/>
    <col min="4866" max="4866" width="33.140625" style="2" customWidth="1"/>
    <col min="4867" max="5119" width="9.140625" style="2"/>
    <col min="5120" max="5120" width="4" style="2" customWidth="1"/>
    <col min="5121" max="5121" width="65.5703125" style="2" customWidth="1"/>
    <col min="5122" max="5122" width="33.140625" style="2" customWidth="1"/>
    <col min="5123" max="5375" width="9.140625" style="2"/>
    <col min="5376" max="5376" width="4" style="2" customWidth="1"/>
    <col min="5377" max="5377" width="65.5703125" style="2" customWidth="1"/>
    <col min="5378" max="5378" width="33.140625" style="2" customWidth="1"/>
    <col min="5379" max="5631" width="9.140625" style="2"/>
    <col min="5632" max="5632" width="4" style="2" customWidth="1"/>
    <col min="5633" max="5633" width="65.5703125" style="2" customWidth="1"/>
    <col min="5634" max="5634" width="33.140625" style="2" customWidth="1"/>
    <col min="5635" max="5887" width="9.140625" style="2"/>
    <col min="5888" max="5888" width="4" style="2" customWidth="1"/>
    <col min="5889" max="5889" width="65.5703125" style="2" customWidth="1"/>
    <col min="5890" max="5890" width="33.140625" style="2" customWidth="1"/>
    <col min="5891" max="6143" width="9.140625" style="2"/>
    <col min="6144" max="6144" width="4" style="2" customWidth="1"/>
    <col min="6145" max="6145" width="65.5703125" style="2" customWidth="1"/>
    <col min="6146" max="6146" width="33.140625" style="2" customWidth="1"/>
    <col min="6147" max="6399" width="9.140625" style="2"/>
    <col min="6400" max="6400" width="4" style="2" customWidth="1"/>
    <col min="6401" max="6401" width="65.5703125" style="2" customWidth="1"/>
    <col min="6402" max="6402" width="33.140625" style="2" customWidth="1"/>
    <col min="6403" max="6655" width="9.140625" style="2"/>
    <col min="6656" max="6656" width="4" style="2" customWidth="1"/>
    <col min="6657" max="6657" width="65.5703125" style="2" customWidth="1"/>
    <col min="6658" max="6658" width="33.140625" style="2" customWidth="1"/>
    <col min="6659" max="6911" width="9.140625" style="2"/>
    <col min="6912" max="6912" width="4" style="2" customWidth="1"/>
    <col min="6913" max="6913" width="65.5703125" style="2" customWidth="1"/>
    <col min="6914" max="6914" width="33.140625" style="2" customWidth="1"/>
    <col min="6915" max="7167" width="9.140625" style="2"/>
    <col min="7168" max="7168" width="4" style="2" customWidth="1"/>
    <col min="7169" max="7169" width="65.5703125" style="2" customWidth="1"/>
    <col min="7170" max="7170" width="33.140625" style="2" customWidth="1"/>
    <col min="7171" max="7423" width="9.140625" style="2"/>
    <col min="7424" max="7424" width="4" style="2" customWidth="1"/>
    <col min="7425" max="7425" width="65.5703125" style="2" customWidth="1"/>
    <col min="7426" max="7426" width="33.140625" style="2" customWidth="1"/>
    <col min="7427" max="7679" width="9.140625" style="2"/>
    <col min="7680" max="7680" width="4" style="2" customWidth="1"/>
    <col min="7681" max="7681" width="65.5703125" style="2" customWidth="1"/>
    <col min="7682" max="7682" width="33.140625" style="2" customWidth="1"/>
    <col min="7683" max="7935" width="9.140625" style="2"/>
    <col min="7936" max="7936" width="4" style="2" customWidth="1"/>
    <col min="7937" max="7937" width="65.5703125" style="2" customWidth="1"/>
    <col min="7938" max="7938" width="33.140625" style="2" customWidth="1"/>
    <col min="7939" max="8191" width="9.140625" style="2"/>
    <col min="8192" max="8192" width="4" style="2" customWidth="1"/>
    <col min="8193" max="8193" width="65.5703125" style="2" customWidth="1"/>
    <col min="8194" max="8194" width="33.140625" style="2" customWidth="1"/>
    <col min="8195" max="8447" width="9.140625" style="2"/>
    <col min="8448" max="8448" width="4" style="2" customWidth="1"/>
    <col min="8449" max="8449" width="65.5703125" style="2" customWidth="1"/>
    <col min="8450" max="8450" width="33.140625" style="2" customWidth="1"/>
    <col min="8451" max="8703" width="9.140625" style="2"/>
    <col min="8704" max="8704" width="4" style="2" customWidth="1"/>
    <col min="8705" max="8705" width="65.5703125" style="2" customWidth="1"/>
    <col min="8706" max="8706" width="33.140625" style="2" customWidth="1"/>
    <col min="8707" max="8959" width="9.140625" style="2"/>
    <col min="8960" max="8960" width="4" style="2" customWidth="1"/>
    <col min="8961" max="8961" width="65.5703125" style="2" customWidth="1"/>
    <col min="8962" max="8962" width="33.140625" style="2" customWidth="1"/>
    <col min="8963" max="9215" width="9.140625" style="2"/>
    <col min="9216" max="9216" width="4" style="2" customWidth="1"/>
    <col min="9217" max="9217" width="65.5703125" style="2" customWidth="1"/>
    <col min="9218" max="9218" width="33.140625" style="2" customWidth="1"/>
    <col min="9219" max="9471" width="9.140625" style="2"/>
    <col min="9472" max="9472" width="4" style="2" customWidth="1"/>
    <col min="9473" max="9473" width="65.5703125" style="2" customWidth="1"/>
    <col min="9474" max="9474" width="33.140625" style="2" customWidth="1"/>
    <col min="9475" max="9727" width="9.140625" style="2"/>
    <col min="9728" max="9728" width="4" style="2" customWidth="1"/>
    <col min="9729" max="9729" width="65.5703125" style="2" customWidth="1"/>
    <col min="9730" max="9730" width="33.140625" style="2" customWidth="1"/>
    <col min="9731" max="9983" width="9.140625" style="2"/>
    <col min="9984" max="9984" width="4" style="2" customWidth="1"/>
    <col min="9985" max="9985" width="65.5703125" style="2" customWidth="1"/>
    <col min="9986" max="9986" width="33.140625" style="2" customWidth="1"/>
    <col min="9987" max="10239" width="9.140625" style="2"/>
    <col min="10240" max="10240" width="4" style="2" customWidth="1"/>
    <col min="10241" max="10241" width="65.5703125" style="2" customWidth="1"/>
    <col min="10242" max="10242" width="33.140625" style="2" customWidth="1"/>
    <col min="10243" max="10495" width="9.140625" style="2"/>
    <col min="10496" max="10496" width="4" style="2" customWidth="1"/>
    <col min="10497" max="10497" width="65.5703125" style="2" customWidth="1"/>
    <col min="10498" max="10498" width="33.140625" style="2" customWidth="1"/>
    <col min="10499" max="10751" width="9.140625" style="2"/>
    <col min="10752" max="10752" width="4" style="2" customWidth="1"/>
    <col min="10753" max="10753" width="65.5703125" style="2" customWidth="1"/>
    <col min="10754" max="10754" width="33.140625" style="2" customWidth="1"/>
    <col min="10755" max="11007" width="9.140625" style="2"/>
    <col min="11008" max="11008" width="4" style="2" customWidth="1"/>
    <col min="11009" max="11009" width="65.5703125" style="2" customWidth="1"/>
    <col min="11010" max="11010" width="33.140625" style="2" customWidth="1"/>
    <col min="11011" max="11263" width="9.140625" style="2"/>
    <col min="11264" max="11264" width="4" style="2" customWidth="1"/>
    <col min="11265" max="11265" width="65.5703125" style="2" customWidth="1"/>
    <col min="11266" max="11266" width="33.140625" style="2" customWidth="1"/>
    <col min="11267" max="11519" width="9.140625" style="2"/>
    <col min="11520" max="11520" width="4" style="2" customWidth="1"/>
    <col min="11521" max="11521" width="65.5703125" style="2" customWidth="1"/>
    <col min="11522" max="11522" width="33.140625" style="2" customWidth="1"/>
    <col min="11523" max="11775" width="9.140625" style="2"/>
    <col min="11776" max="11776" width="4" style="2" customWidth="1"/>
    <col min="11777" max="11777" width="65.5703125" style="2" customWidth="1"/>
    <col min="11778" max="11778" width="33.140625" style="2" customWidth="1"/>
    <col min="11779" max="12031" width="9.140625" style="2"/>
    <col min="12032" max="12032" width="4" style="2" customWidth="1"/>
    <col min="12033" max="12033" width="65.5703125" style="2" customWidth="1"/>
    <col min="12034" max="12034" width="33.140625" style="2" customWidth="1"/>
    <col min="12035" max="12287" width="9.140625" style="2"/>
    <col min="12288" max="12288" width="4" style="2" customWidth="1"/>
    <col min="12289" max="12289" width="65.5703125" style="2" customWidth="1"/>
    <col min="12290" max="12290" width="33.140625" style="2" customWidth="1"/>
    <col min="12291" max="12543" width="9.140625" style="2"/>
    <col min="12544" max="12544" width="4" style="2" customWidth="1"/>
    <col min="12545" max="12545" width="65.5703125" style="2" customWidth="1"/>
    <col min="12546" max="12546" width="33.140625" style="2" customWidth="1"/>
    <col min="12547" max="12799" width="9.140625" style="2"/>
    <col min="12800" max="12800" width="4" style="2" customWidth="1"/>
    <col min="12801" max="12801" width="65.5703125" style="2" customWidth="1"/>
    <col min="12802" max="12802" width="33.140625" style="2" customWidth="1"/>
    <col min="12803" max="13055" width="9.140625" style="2"/>
    <col min="13056" max="13056" width="4" style="2" customWidth="1"/>
    <col min="13057" max="13057" width="65.5703125" style="2" customWidth="1"/>
    <col min="13058" max="13058" width="33.140625" style="2" customWidth="1"/>
    <col min="13059" max="13311" width="9.140625" style="2"/>
    <col min="13312" max="13312" width="4" style="2" customWidth="1"/>
    <col min="13313" max="13313" width="65.5703125" style="2" customWidth="1"/>
    <col min="13314" max="13314" width="33.140625" style="2" customWidth="1"/>
    <col min="13315" max="13567" width="9.140625" style="2"/>
    <col min="13568" max="13568" width="4" style="2" customWidth="1"/>
    <col min="13569" max="13569" width="65.5703125" style="2" customWidth="1"/>
    <col min="13570" max="13570" width="33.140625" style="2" customWidth="1"/>
    <col min="13571" max="13823" width="9.140625" style="2"/>
    <col min="13824" max="13824" width="4" style="2" customWidth="1"/>
    <col min="13825" max="13825" width="65.5703125" style="2" customWidth="1"/>
    <col min="13826" max="13826" width="33.140625" style="2" customWidth="1"/>
    <col min="13827" max="14079" width="9.140625" style="2"/>
    <col min="14080" max="14080" width="4" style="2" customWidth="1"/>
    <col min="14081" max="14081" width="65.5703125" style="2" customWidth="1"/>
    <col min="14082" max="14082" width="33.140625" style="2" customWidth="1"/>
    <col min="14083" max="14335" width="9.140625" style="2"/>
    <col min="14336" max="14336" width="4" style="2" customWidth="1"/>
    <col min="14337" max="14337" width="65.5703125" style="2" customWidth="1"/>
    <col min="14338" max="14338" width="33.140625" style="2" customWidth="1"/>
    <col min="14339" max="14591" width="9.140625" style="2"/>
    <col min="14592" max="14592" width="4" style="2" customWidth="1"/>
    <col min="14593" max="14593" width="65.5703125" style="2" customWidth="1"/>
    <col min="14594" max="14594" width="33.140625" style="2" customWidth="1"/>
    <col min="14595" max="14847" width="9.140625" style="2"/>
    <col min="14848" max="14848" width="4" style="2" customWidth="1"/>
    <col min="14849" max="14849" width="65.5703125" style="2" customWidth="1"/>
    <col min="14850" max="14850" width="33.140625" style="2" customWidth="1"/>
    <col min="14851" max="15103" width="9.140625" style="2"/>
    <col min="15104" max="15104" width="4" style="2" customWidth="1"/>
    <col min="15105" max="15105" width="65.5703125" style="2" customWidth="1"/>
    <col min="15106" max="15106" width="33.140625" style="2" customWidth="1"/>
    <col min="15107" max="15359" width="9.140625" style="2"/>
    <col min="15360" max="15360" width="4" style="2" customWidth="1"/>
    <col min="15361" max="15361" width="65.5703125" style="2" customWidth="1"/>
    <col min="15362" max="15362" width="33.140625" style="2" customWidth="1"/>
    <col min="15363" max="15615" width="9.140625" style="2"/>
    <col min="15616" max="15616" width="4" style="2" customWidth="1"/>
    <col min="15617" max="15617" width="65.5703125" style="2" customWidth="1"/>
    <col min="15618" max="15618" width="33.140625" style="2" customWidth="1"/>
    <col min="15619" max="15871" width="9.140625" style="2"/>
    <col min="15872" max="15872" width="4" style="2" customWidth="1"/>
    <col min="15873" max="15873" width="65.5703125" style="2" customWidth="1"/>
    <col min="15874" max="15874" width="33.140625" style="2" customWidth="1"/>
    <col min="15875" max="16127" width="9.140625" style="2"/>
    <col min="16128" max="16128" width="4" style="2" customWidth="1"/>
    <col min="16129" max="16129" width="65.5703125" style="2" customWidth="1"/>
    <col min="16130" max="16130" width="33.140625" style="2" customWidth="1"/>
    <col min="16131" max="16384" width="9.140625" style="2"/>
  </cols>
  <sheetData>
    <row r="1" spans="1:5">
      <c r="B1" s="11"/>
      <c r="E1" s="1" t="s">
        <v>90</v>
      </c>
    </row>
    <row r="2" spans="1:5" ht="6" customHeight="1"/>
    <row r="3" spans="1:5" ht="34.5" customHeight="1">
      <c r="A3" s="19" t="s">
        <v>78</v>
      </c>
      <c r="B3" s="19"/>
      <c r="C3" s="19"/>
      <c r="D3" s="19"/>
      <c r="E3" s="19"/>
    </row>
    <row r="4" spans="1:5" ht="15" customHeight="1">
      <c r="E4" s="1" t="s">
        <v>77</v>
      </c>
    </row>
    <row r="5" spans="1:5" s="3" customFormat="1" ht="33" customHeight="1">
      <c r="A5" s="15" t="s">
        <v>0</v>
      </c>
      <c r="B5" s="15"/>
      <c r="C5" s="17" t="s">
        <v>76</v>
      </c>
      <c r="D5" s="18"/>
      <c r="E5" s="18"/>
    </row>
    <row r="6" spans="1:5" s="3" customFormat="1" ht="47.25">
      <c r="A6" s="16"/>
      <c r="B6" s="16"/>
      <c r="C6" s="5" t="s">
        <v>71</v>
      </c>
      <c r="D6" s="5" t="s">
        <v>72</v>
      </c>
      <c r="E6" s="5" t="s">
        <v>73</v>
      </c>
    </row>
    <row r="7" spans="1:5">
      <c r="A7" s="4"/>
      <c r="B7" s="6" t="s">
        <v>1</v>
      </c>
      <c r="C7" s="6" t="s">
        <v>2</v>
      </c>
      <c r="D7" s="6" t="s">
        <v>74</v>
      </c>
      <c r="E7" s="6" t="s">
        <v>75</v>
      </c>
    </row>
    <row r="8" spans="1:5">
      <c r="A8" s="7" t="s">
        <v>3</v>
      </c>
      <c r="B8" s="7" t="s">
        <v>33</v>
      </c>
      <c r="C8" s="8">
        <f>SUM(C9:C10)</f>
        <v>82961632</v>
      </c>
      <c r="D8" s="8">
        <f>SUM(D9:D10)</f>
        <v>2782151</v>
      </c>
      <c r="E8" s="8">
        <f t="shared" ref="E8:E39" si="0">SUM(C8:D8)</f>
        <v>85743783</v>
      </c>
    </row>
    <row r="9" spans="1:5">
      <c r="A9" s="9" t="s">
        <v>4</v>
      </c>
      <c r="B9" s="9" t="s">
        <v>30</v>
      </c>
      <c r="C9" s="10"/>
      <c r="D9" s="10">
        <v>760348</v>
      </c>
      <c r="E9" s="10">
        <f t="shared" si="0"/>
        <v>760348</v>
      </c>
    </row>
    <row r="10" spans="1:5" s="3" customFormat="1">
      <c r="A10" s="9" t="s">
        <v>5</v>
      </c>
      <c r="B10" s="9" t="s">
        <v>34</v>
      </c>
      <c r="C10" s="10">
        <v>82961632</v>
      </c>
      <c r="D10" s="10">
        <v>2021803</v>
      </c>
      <c r="E10" s="10">
        <f t="shared" si="0"/>
        <v>84983435</v>
      </c>
    </row>
    <row r="11" spans="1:5">
      <c r="A11" s="7" t="s">
        <v>6</v>
      </c>
      <c r="B11" s="7" t="s">
        <v>35</v>
      </c>
      <c r="C11" s="8">
        <f>SUM(C12)</f>
        <v>294298039</v>
      </c>
      <c r="D11" s="8">
        <f t="shared" ref="D11:E11" si="1">SUM(D12)</f>
        <v>193423290</v>
      </c>
      <c r="E11" s="8">
        <f t="shared" si="1"/>
        <v>487721329</v>
      </c>
    </row>
    <row r="12" spans="1:5">
      <c r="A12" s="9" t="s">
        <v>7</v>
      </c>
      <c r="B12" s="9" t="s">
        <v>36</v>
      </c>
      <c r="C12" s="10">
        <v>294298039</v>
      </c>
      <c r="D12" s="10">
        <v>193423290</v>
      </c>
      <c r="E12" s="10">
        <f t="shared" si="0"/>
        <v>487721329</v>
      </c>
    </row>
    <row r="13" spans="1:5">
      <c r="A13" s="7" t="s">
        <v>8</v>
      </c>
      <c r="B13" s="7" t="s">
        <v>37</v>
      </c>
      <c r="C13" s="8">
        <f>SUM(C14:C16)</f>
        <v>399858078</v>
      </c>
      <c r="D13" s="8">
        <f t="shared" ref="D13:E13" si="2">SUM(D14:D16)</f>
        <v>296609618</v>
      </c>
      <c r="E13" s="8">
        <f t="shared" si="2"/>
        <v>696467696</v>
      </c>
    </row>
    <row r="14" spans="1:5">
      <c r="A14" s="9" t="s">
        <v>9</v>
      </c>
      <c r="B14" s="9" t="s">
        <v>38</v>
      </c>
      <c r="C14" s="10">
        <v>482196485</v>
      </c>
      <c r="D14" s="10">
        <v>299165742</v>
      </c>
      <c r="E14" s="10">
        <f t="shared" si="0"/>
        <v>781362227</v>
      </c>
    </row>
    <row r="15" spans="1:5">
      <c r="A15" s="9" t="s">
        <v>10</v>
      </c>
      <c r="B15" s="9" t="s">
        <v>39</v>
      </c>
      <c r="C15" s="10">
        <v>-82338407</v>
      </c>
      <c r="D15" s="10">
        <v>-2556124</v>
      </c>
      <c r="E15" s="10">
        <f t="shared" si="0"/>
        <v>-84894531</v>
      </c>
    </row>
    <row r="16" spans="1:5">
      <c r="A16" s="9" t="s">
        <v>11</v>
      </c>
      <c r="B16" s="9" t="s">
        <v>40</v>
      </c>
      <c r="C16" s="10"/>
      <c r="D16" s="10"/>
      <c r="E16" s="10">
        <f t="shared" si="0"/>
        <v>0</v>
      </c>
    </row>
    <row r="17" spans="1:5">
      <c r="A17" s="7" t="s">
        <v>12</v>
      </c>
      <c r="B17" s="7" t="s">
        <v>41</v>
      </c>
      <c r="C17" s="8">
        <f>SUM(C18:C32)</f>
        <v>0</v>
      </c>
      <c r="D17" s="8">
        <f t="shared" ref="D17:E17" si="3">SUM(D18:D32)</f>
        <v>210300</v>
      </c>
      <c r="E17" s="8">
        <f t="shared" si="3"/>
        <v>210300</v>
      </c>
    </row>
    <row r="18" spans="1:5">
      <c r="A18" s="9" t="s">
        <v>13</v>
      </c>
      <c r="B18" s="9" t="s">
        <v>79</v>
      </c>
      <c r="C18" s="10"/>
      <c r="D18" s="10"/>
      <c r="E18" s="10">
        <f t="shared" si="0"/>
        <v>0</v>
      </c>
    </row>
    <row r="19" spans="1:5">
      <c r="A19" s="9" t="s">
        <v>14</v>
      </c>
      <c r="B19" s="9" t="s">
        <v>80</v>
      </c>
      <c r="C19" s="10"/>
      <c r="D19" s="10"/>
      <c r="E19" s="10">
        <f t="shared" si="0"/>
        <v>0</v>
      </c>
    </row>
    <row r="20" spans="1:5">
      <c r="A20" s="9" t="s">
        <v>15</v>
      </c>
      <c r="B20" s="9" t="s">
        <v>31</v>
      </c>
      <c r="C20" s="10"/>
      <c r="D20" s="10"/>
      <c r="E20" s="10">
        <f t="shared" si="0"/>
        <v>0</v>
      </c>
    </row>
    <row r="21" spans="1:5">
      <c r="A21" s="9" t="s">
        <v>16</v>
      </c>
      <c r="B21" s="9" t="s">
        <v>81</v>
      </c>
      <c r="C21" s="10"/>
      <c r="D21" s="10"/>
      <c r="E21" s="10">
        <f t="shared" si="0"/>
        <v>0</v>
      </c>
    </row>
    <row r="22" spans="1:5">
      <c r="A22" s="9" t="s">
        <v>17</v>
      </c>
      <c r="B22" s="9" t="s">
        <v>82</v>
      </c>
      <c r="C22" s="10"/>
      <c r="D22" s="10"/>
      <c r="E22" s="10">
        <f t="shared" si="0"/>
        <v>0</v>
      </c>
    </row>
    <row r="23" spans="1:5">
      <c r="A23" s="9" t="s">
        <v>18</v>
      </c>
      <c r="B23" s="9" t="s">
        <v>83</v>
      </c>
      <c r="C23" s="10"/>
      <c r="D23" s="10"/>
      <c r="E23" s="10">
        <f t="shared" si="0"/>
        <v>0</v>
      </c>
    </row>
    <row r="24" spans="1:5">
      <c r="A24" s="9" t="s">
        <v>19</v>
      </c>
      <c r="B24" s="9" t="s">
        <v>84</v>
      </c>
      <c r="C24" s="10"/>
      <c r="D24" s="10"/>
      <c r="E24" s="10">
        <f t="shared" si="0"/>
        <v>0</v>
      </c>
    </row>
    <row r="25" spans="1:5">
      <c r="A25" s="9" t="s">
        <v>20</v>
      </c>
      <c r="B25" s="9" t="s">
        <v>42</v>
      </c>
      <c r="C25" s="10"/>
      <c r="D25" s="10">
        <v>220000</v>
      </c>
      <c r="E25" s="10">
        <f t="shared" si="0"/>
        <v>220000</v>
      </c>
    </row>
    <row r="26" spans="1:5">
      <c r="A26" s="9" t="s">
        <v>21</v>
      </c>
      <c r="B26" s="9" t="s">
        <v>46</v>
      </c>
      <c r="C26" s="10"/>
      <c r="D26" s="10"/>
      <c r="E26" s="10">
        <f t="shared" si="0"/>
        <v>0</v>
      </c>
    </row>
    <row r="27" spans="1:5">
      <c r="A27" s="9" t="s">
        <v>22</v>
      </c>
      <c r="B27" s="9" t="s">
        <v>43</v>
      </c>
      <c r="C27" s="10"/>
      <c r="D27" s="10"/>
      <c r="E27" s="10">
        <f t="shared" si="0"/>
        <v>0</v>
      </c>
    </row>
    <row r="28" spans="1:5">
      <c r="A28" s="9" t="s">
        <v>23</v>
      </c>
      <c r="B28" s="9" t="s">
        <v>44</v>
      </c>
      <c r="C28" s="10"/>
      <c r="D28" s="10"/>
      <c r="E28" s="10">
        <f t="shared" si="0"/>
        <v>0</v>
      </c>
    </row>
    <row r="29" spans="1:5">
      <c r="A29" s="9" t="s">
        <v>24</v>
      </c>
      <c r="B29" s="9" t="s">
        <v>50</v>
      </c>
      <c r="C29" s="10"/>
      <c r="D29" s="10"/>
      <c r="E29" s="10">
        <f t="shared" si="0"/>
        <v>0</v>
      </c>
    </row>
    <row r="30" spans="1:5">
      <c r="A30" s="9" t="s">
        <v>25</v>
      </c>
      <c r="B30" s="9" t="s">
        <v>85</v>
      </c>
      <c r="C30" s="10"/>
      <c r="D30" s="10"/>
      <c r="E30" s="10">
        <f t="shared" si="0"/>
        <v>0</v>
      </c>
    </row>
    <row r="31" spans="1:5">
      <c r="A31" s="9" t="s">
        <v>26</v>
      </c>
      <c r="B31" s="9" t="s">
        <v>54</v>
      </c>
      <c r="C31" s="10"/>
      <c r="D31" s="10"/>
      <c r="E31" s="10">
        <f t="shared" si="0"/>
        <v>0</v>
      </c>
    </row>
    <row r="32" spans="1:5">
      <c r="A32" s="9" t="s">
        <v>27</v>
      </c>
      <c r="B32" s="9" t="s">
        <v>32</v>
      </c>
      <c r="C32" s="10"/>
      <c r="D32" s="10">
        <v>-9700</v>
      </c>
      <c r="E32" s="10">
        <f t="shared" si="0"/>
        <v>-9700</v>
      </c>
    </row>
    <row r="33" spans="1:5">
      <c r="A33" s="7" t="s">
        <v>28</v>
      </c>
      <c r="B33" s="7" t="s">
        <v>45</v>
      </c>
      <c r="C33" s="8">
        <f>SUM(C34:C41)</f>
        <v>25140463</v>
      </c>
      <c r="D33" s="8">
        <f t="shared" ref="D33:E33" si="4">SUM(D34:D41)</f>
        <v>0</v>
      </c>
      <c r="E33" s="8">
        <f t="shared" si="4"/>
        <v>25140463</v>
      </c>
    </row>
    <row r="34" spans="1:5">
      <c r="A34" s="9" t="s">
        <v>29</v>
      </c>
      <c r="B34" s="9" t="s">
        <v>58</v>
      </c>
      <c r="C34" s="10"/>
      <c r="D34" s="10"/>
      <c r="E34" s="10">
        <f t="shared" si="0"/>
        <v>0</v>
      </c>
    </row>
    <row r="35" spans="1:5">
      <c r="A35" s="12" t="s">
        <v>47</v>
      </c>
      <c r="B35" s="9" t="s">
        <v>46</v>
      </c>
      <c r="C35" s="10"/>
      <c r="D35" s="10"/>
      <c r="E35" s="10">
        <f t="shared" si="0"/>
        <v>0</v>
      </c>
    </row>
    <row r="36" spans="1:5">
      <c r="A36" s="12" t="s">
        <v>49</v>
      </c>
      <c r="B36" s="9" t="s">
        <v>48</v>
      </c>
      <c r="C36" s="10"/>
      <c r="D36" s="10"/>
      <c r="E36" s="10">
        <f t="shared" si="0"/>
        <v>0</v>
      </c>
    </row>
    <row r="37" spans="1:5">
      <c r="A37" s="12" t="s">
        <v>51</v>
      </c>
      <c r="B37" s="9" t="s">
        <v>50</v>
      </c>
      <c r="C37" s="10"/>
      <c r="D37" s="10"/>
      <c r="E37" s="10">
        <f t="shared" si="0"/>
        <v>0</v>
      </c>
    </row>
    <row r="38" spans="1:5">
      <c r="A38" s="12" t="s">
        <v>53</v>
      </c>
      <c r="B38" s="9" t="s">
        <v>52</v>
      </c>
      <c r="C38" s="10"/>
      <c r="D38" s="10"/>
      <c r="E38" s="10">
        <f t="shared" si="0"/>
        <v>0</v>
      </c>
    </row>
    <row r="39" spans="1:5">
      <c r="A39" s="12" t="s">
        <v>55</v>
      </c>
      <c r="B39" s="9" t="s">
        <v>54</v>
      </c>
      <c r="C39" s="10">
        <v>25140463</v>
      </c>
      <c r="D39" s="10"/>
      <c r="E39" s="10">
        <f t="shared" si="0"/>
        <v>25140463</v>
      </c>
    </row>
    <row r="40" spans="1:5">
      <c r="A40" s="12" t="s">
        <v>57</v>
      </c>
      <c r="B40" s="9" t="s">
        <v>56</v>
      </c>
      <c r="C40" s="10"/>
      <c r="D40" s="10"/>
      <c r="E40" s="10">
        <f t="shared" ref="E40:E47" si="5">SUM(C40:D40)</f>
        <v>0</v>
      </c>
    </row>
    <row r="41" spans="1:5">
      <c r="A41" s="13" t="s">
        <v>59</v>
      </c>
      <c r="B41" s="2" t="s">
        <v>86</v>
      </c>
      <c r="C41" s="10"/>
      <c r="D41" s="10"/>
      <c r="E41" s="10">
        <f t="shared" si="5"/>
        <v>0</v>
      </c>
    </row>
    <row r="42" spans="1:5">
      <c r="A42" s="14" t="s">
        <v>60</v>
      </c>
      <c r="B42" s="7" t="s">
        <v>87</v>
      </c>
      <c r="C42" s="8">
        <f>SUM(C43:C44)</f>
        <v>0</v>
      </c>
      <c r="D42" s="8">
        <f t="shared" ref="D42:E42" si="6">SUM(D43:D44)</f>
        <v>3585</v>
      </c>
      <c r="E42" s="8">
        <f t="shared" si="6"/>
        <v>3585</v>
      </c>
    </row>
    <row r="43" spans="1:5">
      <c r="A43" s="13" t="s">
        <v>61</v>
      </c>
      <c r="B43" s="9" t="s">
        <v>88</v>
      </c>
      <c r="C43" s="10"/>
      <c r="D43" s="10">
        <v>3585</v>
      </c>
      <c r="E43" s="8">
        <f t="shared" si="5"/>
        <v>3585</v>
      </c>
    </row>
    <row r="44" spans="1:5">
      <c r="A44" s="13" t="s">
        <v>62</v>
      </c>
      <c r="B44" s="9" t="s">
        <v>89</v>
      </c>
      <c r="C44" s="10"/>
      <c r="D44" s="10"/>
      <c r="E44" s="10">
        <f t="shared" si="5"/>
        <v>0</v>
      </c>
    </row>
    <row r="45" spans="1:5">
      <c r="A45" s="14" t="s">
        <v>63</v>
      </c>
      <c r="B45" s="7" t="s">
        <v>68</v>
      </c>
      <c r="C45" s="8">
        <f>SUM(C46:C47)</f>
        <v>213662134</v>
      </c>
      <c r="D45" s="8">
        <f t="shared" ref="D45:E45" si="7">SUM(D46:D47)</f>
        <v>105758179</v>
      </c>
      <c r="E45" s="8">
        <f t="shared" si="7"/>
        <v>319420313</v>
      </c>
    </row>
    <row r="46" spans="1:5">
      <c r="A46" s="12" t="s">
        <v>64</v>
      </c>
      <c r="B46" s="9" t="s">
        <v>30</v>
      </c>
      <c r="C46" s="10"/>
      <c r="D46" s="10">
        <v>708179</v>
      </c>
      <c r="E46" s="10">
        <f t="shared" si="5"/>
        <v>708179</v>
      </c>
    </row>
    <row r="47" spans="1:5">
      <c r="A47" s="12" t="s">
        <v>65</v>
      </c>
      <c r="B47" s="9" t="s">
        <v>34</v>
      </c>
      <c r="C47" s="10">
        <v>213662134</v>
      </c>
      <c r="D47" s="10">
        <v>105050000</v>
      </c>
      <c r="E47" s="10">
        <f t="shared" si="5"/>
        <v>318712134</v>
      </c>
    </row>
    <row r="48" spans="1:5">
      <c r="A48" s="14" t="s">
        <v>66</v>
      </c>
      <c r="B48" s="7" t="s">
        <v>69</v>
      </c>
      <c r="C48" s="8">
        <f>C8-C11+C13-C17+C33+C42</f>
        <v>213662134</v>
      </c>
      <c r="D48" s="8">
        <f>D8-D11+D13-D17+D33</f>
        <v>105758179</v>
      </c>
      <c r="E48" s="8">
        <f>E8-E11+E13-E17+E33</f>
        <v>319420313</v>
      </c>
    </row>
    <row r="49" spans="1:5">
      <c r="A49" s="14" t="s">
        <v>67</v>
      </c>
      <c r="B49" s="7" t="s">
        <v>70</v>
      </c>
      <c r="C49" s="8">
        <f>C45-C48</f>
        <v>0</v>
      </c>
      <c r="D49" s="8">
        <f t="shared" ref="D49:E49" si="8">D45-D48</f>
        <v>0</v>
      </c>
      <c r="E49" s="8">
        <f t="shared" si="8"/>
        <v>0</v>
      </c>
    </row>
  </sheetData>
  <mergeCells count="3">
    <mergeCell ref="A5:B6"/>
    <mergeCell ref="C5:E5"/>
    <mergeCell ref="A3:E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8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2017-04-25T08:19:33Z</cp:lastPrinted>
  <dcterms:created xsi:type="dcterms:W3CDTF">2006-03-17T07:07:13Z</dcterms:created>
  <dcterms:modified xsi:type="dcterms:W3CDTF">2017-05-26T08:24:39Z</dcterms:modified>
</cp:coreProperties>
</file>