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8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52" i="1" s="1"/>
  <c r="F50" i="1"/>
  <c r="F49" i="1"/>
  <c r="F48" i="1"/>
  <c r="F47" i="1"/>
  <c r="E47" i="1"/>
  <c r="D47" i="1"/>
  <c r="C47" i="1"/>
  <c r="F46" i="1"/>
  <c r="F45" i="1"/>
  <c r="F44" i="1"/>
  <c r="F43" i="1"/>
  <c r="F42" i="1"/>
  <c r="F40" i="1" s="1"/>
  <c r="F41" i="1"/>
  <c r="E40" i="1"/>
  <c r="D40" i="1"/>
  <c r="C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51" i="1" s="1"/>
  <c r="E24" i="1"/>
  <c r="E51" i="1" s="1"/>
  <c r="D24" i="1"/>
  <c r="D51" i="1" s="1"/>
  <c r="C24" i="1"/>
  <c r="E22" i="1"/>
  <c r="E52" i="1" s="1"/>
  <c r="D22" i="1"/>
  <c r="D52" i="1" s="1"/>
  <c r="C22" i="1"/>
  <c r="F20" i="1"/>
  <c r="F19" i="1"/>
  <c r="F18" i="1"/>
  <c r="F17" i="1"/>
  <c r="F16" i="1"/>
  <c r="F22" i="1" s="1"/>
  <c r="F15" i="1"/>
  <c r="F14" i="1"/>
  <c r="E11" i="1"/>
  <c r="D11" i="1"/>
  <c r="C11" i="1"/>
  <c r="F10" i="1"/>
  <c r="F11" i="1" s="1"/>
  <c r="F52" i="1" l="1"/>
</calcChain>
</file>

<file path=xl/sharedStrings.xml><?xml version="1.0" encoding="utf-8"?>
<sst xmlns="http://schemas.openxmlformats.org/spreadsheetml/2006/main" count="101" uniqueCount="96">
  <si>
    <t>Megnevezés</t>
  </si>
  <si>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</si>
  <si>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</si>
  <si>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</si>
  <si>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</si>
  <si>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</si>
  <si>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</si>
  <si>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</si>
  <si>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</si>
  <si>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</si>
  <si>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</si>
  <si>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</si>
  <si>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</si>
  <si>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</si>
  <si>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</si>
  <si>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</si>
  <si>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</si>
  <si>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</si>
  <si>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</si>
  <si>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</si>
  <si>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</si>
  <si>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</si>
  <si>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</si>
  <si>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</si>
  <si>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</si>
  <si>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</si>
  <si>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</si>
  <si>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</si>
  <si>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</si>
  <si>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</si>
  <si>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</si>
  <si>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</si>
  <si>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</si>
  <si>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</si>
  <si>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</si>
  <si>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</si>
  <si>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</si>
  <si>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</si>
  <si>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</si>
  <si>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</si>
  <si>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</si>
  <si>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</si>
  <si>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</si>
  <si>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</si>
  <si>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</si>
  <si>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</si>
  <si>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</si>
  <si>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</si>
  <si>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</si>
  <si>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"8. melléklet az  5/2019.(II.28.)önkormányzati rendelethez"</t>
  </si>
  <si>
    <t>Felsőörs község Önkormányzata</t>
  </si>
  <si>
    <t xml:space="preserve">Egyéb működési célú támogatás államháztartáson belülre és kivülre </t>
  </si>
  <si>
    <t xml:space="preserve">  2019. évi költségvetés (Ft)</t>
  </si>
  <si>
    <t xml:space="preserve"> </t>
  </si>
  <si>
    <t>8. melléklet a 3/2020.(II.27.) önkormányzati rendelethez, hatályos 2020. február 28-tól</t>
  </si>
  <si>
    <t>Sor-szám</t>
  </si>
  <si>
    <t>Víz –és csatornaszolgáltatásra kapott támogatásból fel nem használt összeg beszámoló adatai alapján</t>
  </si>
  <si>
    <t>Elvonások és befizetések összesen:</t>
  </si>
  <si>
    <t>Egyéb működési célú támogatások államháztartáson belülre</t>
  </si>
  <si>
    <t>Bursa Hungarica Ösztöndíj Pályázat</t>
  </si>
  <si>
    <t>Balatonalmádi Önkormányzat (Kirendeltség kiadásainak finanszírozása)</t>
  </si>
  <si>
    <t>Balatonalmádi Önkormányzat Erzsébet utalvány</t>
  </si>
  <si>
    <t>B.almádi Közös Önkormányzati Hivatal - Szoc.Társ.munkaszervezeti feladat.kiadás.hozzáj.fizetés (2 %) .</t>
  </si>
  <si>
    <t>B.almádi Szoc.Társ.részére hozzáj.fizetés (3 %) 84/2013 (IV.25) Öh.</t>
  </si>
  <si>
    <t>B.almádi Szoc.Társ.részére pénzeszköz átadás (bev-kiad.kül.)</t>
  </si>
  <si>
    <t>B.almádi Szoc.Társ.részére pénzeszköz átadás (2017. évi elszámolás)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</si>
  <si>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</si>
  <si>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</si>
  <si>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 civil szervezeteknek </t>
  </si>
  <si>
    <t xml:space="preserve">    Felsőörsi Ifjúsági Közhasznú Sportegyesület (sporttevékenység támogatása)</t>
  </si>
  <si>
    <t xml:space="preserve">    Felsőörsi Ifjúsági Közhasznú Sportegyesület (működési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</si>
  <si>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</si>
  <si>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</si>
  <si>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</si>
  <si>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Rákóczi Szövetség támogatás </t>
  </si>
  <si>
    <t xml:space="preserve">    Civil szervezetek támogatása (közművelődési, környezetvédelmi)</t>
  </si>
  <si>
    <t xml:space="preserve">          Nők Felsőörsért Egyesület (XII. Ízutazás)</t>
  </si>
  <si>
    <t xml:space="preserve">          Református Egyház Alapítvány (Hittantábor)</t>
  </si>
  <si>
    <t xml:space="preserve">          Református Egyház Alapítvány (Angol nyelvű hittantábor)</t>
  </si>
  <si>
    <t xml:space="preserve">          Civil Baráti Kör (Mihály napi vásár)</t>
  </si>
  <si>
    <t xml:space="preserve">          Civil Baráti Kör (Környész és Természetbarát tábor)</t>
  </si>
  <si>
    <t xml:space="preserve">          Felsőörsért Közalapítvány (Hímzőműhely))</t>
  </si>
  <si>
    <t>Berecz Zsombor vitorla vászon támogatás</t>
  </si>
  <si>
    <t xml:space="preserve">Működési célú pénzeszközátadás egyházaknak </t>
  </si>
  <si>
    <t xml:space="preserve">      Felsőörsi Református Egyházközség (temető fenntartás)</t>
  </si>
  <si>
    <t xml:space="preserve">      Felsőörsi Református Egyházközség (tiszteletdíj felajánlás)</t>
  </si>
  <si>
    <t xml:space="preserve">      Felsőörsi Római Katolikus Egyházközség (temető fenntartás)</t>
  </si>
  <si>
    <t xml:space="preserve">      Felsőörsi Római Katolikus Egyházközség (nyári nyitvatartás)</t>
  </si>
  <si>
    <t xml:space="preserve">      Felsőörsi Római Katolikus Plébánia temető digitális nyilvántartás 91/2016. (09.12.)</t>
  </si>
  <si>
    <t xml:space="preserve">Működési célú pénzeszközátadás háztartásoknak </t>
  </si>
  <si>
    <t xml:space="preserve">Működési célú pénzeszközátadás vállalkozásoknak </t>
  </si>
  <si>
    <t xml:space="preserve">     Balaton Best Kft. (Riviérán keresztül átadva)</t>
  </si>
  <si>
    <t xml:space="preserve">     LEADER Helyi Akciócsoport</t>
  </si>
  <si>
    <t xml:space="preserve">     DRV lakossági csatorna szolgáltatás támogatás</t>
  </si>
  <si>
    <t>Egyéb működési célú támogatás államháztartáson kivülre összesen:</t>
  </si>
  <si>
    <t>Egyéb működési célú támogatás államháztartáson belülre és kivülre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</si>
</sst>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7" formatCode="_-* #,##0\ _F_t_-;\-* #,##0\ _F_t_-;_-* &quot;-&quot;??\ _F_t_-;_-@_-"/>
    <numFmt numFmtId="168" formatCode="0__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/>
  </cellStyleXfs>
  <cellXfs count="80">
    <xf numFmtId="0" fontId="0" fillId="0" borderId="0" xfId="0"/>
    <xf numFmtId="0" fontId="5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7" fillId="0" borderId="0" xfId="0" applyFont="1" applyFill="1"/>
    <xf numFmtId="0" fontId="7" fillId="0" borderId="0" xfId="0" applyFont="1"/>
    <xf numFmtId="3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center"/>
    </xf>
    <xf numFmtId="3" fontId="0" fillId="0" borderId="0" xfId="0" applyNumberFormat="1"/>
    <xf numFmtId="3" fontId="7" fillId="0" borderId="19" xfId="0" applyNumberFormat="1" applyFont="1" applyBorder="1"/>
    <xf numFmtId="3" fontId="7" fillId="0" borderId="12" xfId="0" applyNumberFormat="1" applyFont="1" applyFill="1" applyBorder="1"/>
    <xf numFmtId="3" fontId="7" fillId="0" borderId="10" xfId="0" applyNumberFormat="1" applyFont="1" applyFill="1" applyBorder="1"/>
    <xf numFmtId="3" fontId="7" fillId="0" borderId="11" xfId="0" applyNumberFormat="1" applyFont="1" applyFill="1" applyBorder="1"/>
    <xf numFmtId="0" fontId="3" fillId="0" borderId="0" xfId="0" applyFont="1" applyFill="1" applyBorder="1" applyAlignment="1">
      <alignment horizontal="center"/>
    </xf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3" fontId="7" fillId="0" borderId="19" xfId="0" applyNumberFormat="1" applyFont="1" applyFill="1" applyBorder="1"/>
    <xf numFmtId="3" fontId="7" fillId="2" borderId="14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7" fillId="0" borderId="7" xfId="0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0" fontId="3" fillId="3" borderId="5" xfId="0" applyFont="1" applyFill="1" applyBorder="1"/>
    <xf numFmtId="3" fontId="3" fillId="3" borderId="7" xfId="0" applyNumberFormat="1" applyFont="1" applyFill="1" applyBorder="1"/>
    <xf numFmtId="3" fontId="3" fillId="3" borderId="18" xfId="0" applyNumberFormat="1" applyFont="1" applyFill="1" applyBorder="1"/>
    <xf numFmtId="0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/>
    <xf numFmtId="3" fontId="3" fillId="0" borderId="10" xfId="0" applyNumberFormat="1" applyFont="1" applyFill="1" applyBorder="1" applyAlignment="1">
      <alignment horizontal="center"/>
    </xf>
    <xf numFmtId="0" fontId="7" fillId="0" borderId="21" xfId="0" applyFont="1" applyFill="1" applyBorder="1" applyAlignment="1">
      <alignment wrapText="1"/>
    </xf>
    <xf numFmtId="3" fontId="7" fillId="0" borderId="10" xfId="0" applyNumberFormat="1" applyFont="1" applyFill="1" applyBorder="1" applyAlignment="1">
      <alignment horizontal="right"/>
    </xf>
    <xf numFmtId="3" fontId="7" fillId="2" borderId="9" xfId="0" applyNumberFormat="1" applyFont="1" applyFill="1" applyBorder="1"/>
    <xf numFmtId="0" fontId="0" fillId="0" borderId="0" xfId="0" applyFill="1" applyBorder="1"/>
    <xf numFmtId="167" fontId="11" fillId="0" borderId="0" xfId="1" applyNumberFormat="1" applyFont="1" applyFill="1" applyBorder="1"/>
    <xf numFmtId="0" fontId="7" fillId="0" borderId="13" xfId="0" applyFont="1" applyBorder="1" applyAlignment="1">
      <alignment horizontal="center" vertical="center"/>
    </xf>
    <xf numFmtId="0" fontId="9" fillId="0" borderId="21" xfId="0" applyFont="1" applyFill="1" applyBorder="1" applyAlignment="1">
      <alignment wrapText="1"/>
    </xf>
    <xf numFmtId="0" fontId="7" fillId="0" borderId="7" xfId="0" applyFont="1" applyBorder="1" applyAlignment="1">
      <alignment horizontal="center" vertical="center"/>
    </xf>
    <xf numFmtId="0" fontId="3" fillId="3" borderId="24" xfId="0" applyFont="1" applyFill="1" applyBorder="1"/>
    <xf numFmtId="3" fontId="3" fillId="3" borderId="4" xfId="0" applyNumberFormat="1" applyFont="1" applyFill="1" applyBorder="1"/>
    <xf numFmtId="0" fontId="3" fillId="0" borderId="0" xfId="0" applyFont="1"/>
    <xf numFmtId="0" fontId="3" fillId="0" borderId="24" xfId="0" applyFont="1" applyBorder="1" applyAlignment="1">
      <alignment wrapText="1"/>
    </xf>
    <xf numFmtId="3" fontId="0" fillId="0" borderId="8" xfId="0" applyNumberFormat="1" applyBorder="1"/>
    <xf numFmtId="3" fontId="7" fillId="0" borderId="15" xfId="0" applyNumberFormat="1" applyFont="1" applyFill="1" applyBorder="1"/>
    <xf numFmtId="3" fontId="7" fillId="0" borderId="8" xfId="0" applyNumberFormat="1" applyFont="1" applyFill="1" applyBorder="1" applyAlignment="1">
      <alignment wrapText="1"/>
    </xf>
    <xf numFmtId="0" fontId="3" fillId="0" borderId="19" xfId="0" applyFont="1" applyBorder="1" applyAlignment="1">
      <alignment wrapText="1"/>
    </xf>
    <xf numFmtId="3" fontId="3" fillId="0" borderId="11" xfId="0" applyNumberFormat="1" applyFont="1" applyBorder="1" applyAlignment="1">
      <alignment wrapText="1"/>
    </xf>
    <xf numFmtId="3" fontId="3" fillId="0" borderId="14" xfId="0" applyNumberFormat="1" applyFont="1" applyBorder="1" applyAlignment="1">
      <alignment wrapText="1"/>
    </xf>
    <xf numFmtId="0" fontId="7" fillId="0" borderId="19" xfId="0" applyFont="1" applyFill="1" applyBorder="1" applyAlignment="1">
      <alignment wrapText="1"/>
    </xf>
    <xf numFmtId="3" fontId="7" fillId="0" borderId="11" xfId="0" applyNumberFormat="1" applyFont="1" applyFill="1" applyBorder="1" applyAlignment="1">
      <alignment wrapText="1"/>
    </xf>
    <xf numFmtId="0" fontId="7" fillId="0" borderId="19" xfId="0" applyFont="1" applyBorder="1" applyAlignment="1">
      <alignment wrapText="1"/>
    </xf>
    <xf numFmtId="3" fontId="7" fillId="0" borderId="11" xfId="0" applyNumberFormat="1" applyFont="1" applyBorder="1" applyAlignment="1">
      <alignment wrapText="1"/>
    </xf>
    <xf numFmtId="3" fontId="7" fillId="0" borderId="14" xfId="0" applyNumberFormat="1" applyFont="1" applyBorder="1"/>
    <xf numFmtId="0" fontId="10" fillId="0" borderId="19" xfId="0" applyFont="1" applyBorder="1" applyAlignment="1">
      <alignment wrapText="1"/>
    </xf>
    <xf numFmtId="3" fontId="7" fillId="0" borderId="12" xfId="0" applyNumberFormat="1" applyFont="1" applyBorder="1" applyAlignment="1">
      <alignment wrapText="1"/>
    </xf>
    <xf numFmtId="3" fontId="7" fillId="0" borderId="14" xfId="0" applyNumberFormat="1" applyFont="1" applyBorder="1" applyAlignment="1">
      <alignment wrapText="1"/>
    </xf>
    <xf numFmtId="3" fontId="3" fillId="0" borderId="11" xfId="0" applyNumberFormat="1" applyFont="1" applyFill="1" applyBorder="1" applyAlignment="1">
      <alignment wrapText="1"/>
    </xf>
    <xf numFmtId="3" fontId="0" fillId="0" borderId="11" xfId="0" applyNumberFormat="1" applyFill="1" applyBorder="1"/>
    <xf numFmtId="0" fontId="7" fillId="0" borderId="22" xfId="0" applyFont="1" applyFill="1" applyBorder="1" applyAlignment="1">
      <alignment wrapText="1"/>
    </xf>
    <xf numFmtId="3" fontId="7" fillId="0" borderId="20" xfId="0" applyNumberFormat="1" applyFont="1" applyBorder="1" applyAlignment="1">
      <alignment wrapText="1"/>
    </xf>
    <xf numFmtId="3" fontId="0" fillId="0" borderId="3" xfId="0" applyNumberFormat="1" applyFill="1" applyBorder="1"/>
    <xf numFmtId="3" fontId="7" fillId="0" borderId="23" xfId="0" applyNumberFormat="1" applyFont="1" applyBorder="1" applyAlignment="1">
      <alignment wrapText="1"/>
    </xf>
    <xf numFmtId="3" fontId="7" fillId="0" borderId="17" xfId="0" applyNumberFormat="1" applyFont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3" fontId="3" fillId="4" borderId="7" xfId="0" applyNumberFormat="1" applyFont="1" applyFill="1" applyBorder="1" applyAlignment="1"/>
    <xf numFmtId="168" fontId="12" fillId="0" borderId="0" xfId="3" applyNumberFormat="1" applyFont="1" applyFill="1" applyBorder="1" applyAlignment="1">
      <alignment horizontal="left" wrapText="1"/>
    </xf>
    <xf numFmtId="3" fontId="0" fillId="0" borderId="0" xfId="0" applyNumberFormat="1" applyBorder="1"/>
    <xf numFmtId="168" fontId="13" fillId="0" borderId="0" xfId="3" applyNumberFormat="1" applyFont="1" applyFill="1" applyBorder="1" applyAlignment="1">
      <alignment horizontal="left" wrapText="1"/>
    </xf>
  </cellXfs>
  <cellStyles count="4">
    <cellStyle name="Ezres" xfId="1" builtinId="3"/>
    <cellStyle name="Normál" xfId="0" builtinId="0"/>
    <cellStyle name="Normál 2 2" xfId="2"/>
    <cellStyle name="Normál_97ûrlap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G30" sqref="G30"/>
    </sheetView>
  </sheetViews>
  <sheetFormatPr defaultRowHeight="15" x14ac:dyDescent="0.25"/>
  <cols>
    <col min="1" max="1" width="5.5703125" style="20" bestFit="1" customWidth="1"/>
    <col min="2" max="2" width="78.42578125" customWidth="1"/>
    <col min="3" max="3" width="12.28515625" style="10" customWidth="1"/>
    <col min="4" max="5" width="12.28515625" style="21" customWidth="1"/>
    <col min="6" max="6" width="16.140625" style="7" customWidth="1"/>
    <col min="7" max="7" width="10" bestFit="1" customWidth="1"/>
  </cols>
  <sheetData>
    <row r="1" spans="1:9" customFormat="1" x14ac:dyDescent="0.25">
      <c r="A1" s="20"/>
      <c r="B1" s="9" t="s">
        <v>49</v>
      </c>
      <c r="C1" s="9"/>
      <c r="D1" s="9"/>
      <c r="E1" s="9"/>
      <c r="F1" s="9"/>
    </row>
    <row r="2" spans="1:9" customFormat="1" x14ac:dyDescent="0.25">
      <c r="A2" s="20"/>
      <c r="B2" s="3" t="s">
        <v>50</v>
      </c>
      <c r="C2" s="3"/>
      <c r="D2" s="3"/>
      <c r="E2" s="3"/>
      <c r="F2" s="3"/>
    </row>
    <row r="3" spans="1:9" customFormat="1" x14ac:dyDescent="0.25">
      <c r="A3" s="20"/>
      <c r="B3" s="3" t="s">
        <v>51</v>
      </c>
      <c r="C3" s="3"/>
      <c r="D3" s="3"/>
      <c r="E3" s="3"/>
      <c r="F3" s="3"/>
    </row>
    <row r="4" spans="1:9" customFormat="1" x14ac:dyDescent="0.25">
      <c r="A4" s="20"/>
      <c r="B4" s="3" t="s">
        <v>52</v>
      </c>
      <c r="C4" s="3"/>
      <c r="D4" s="3"/>
      <c r="E4" s="3"/>
      <c r="F4" s="3"/>
    </row>
    <row r="5" spans="1:9" customFormat="1" ht="27.75" customHeight="1" x14ac:dyDescent="0.25">
      <c r="A5" s="20"/>
      <c r="B5" s="6" t="s">
        <v>53</v>
      </c>
      <c r="C5" s="10"/>
      <c r="D5" s="21"/>
      <c r="E5" s="21"/>
      <c r="F5" s="7"/>
      <c r="H5" s="15"/>
      <c r="I5" s="15"/>
    </row>
    <row r="6" spans="1:9" customFormat="1" ht="15.75" thickBot="1" x14ac:dyDescent="0.3">
      <c r="A6" s="20"/>
      <c r="B6" s="1" t="s">
        <v>54</v>
      </c>
      <c r="C6" s="1"/>
      <c r="D6" s="1"/>
      <c r="E6" s="1"/>
      <c r="F6" s="1"/>
      <c r="H6" s="15"/>
      <c r="I6" s="15"/>
    </row>
    <row r="7" spans="1:9" customFormat="1" ht="48.75" thickBot="1" x14ac:dyDescent="0.3">
      <c r="A7" s="22" t="s">
        <v>55</v>
      </c>
      <c r="B7" s="23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1:9" customFormat="1" ht="15.75" thickBot="1" x14ac:dyDescent="0.3">
      <c r="A8" s="24"/>
      <c r="B8" s="25" t="s">
        <v>5</v>
      </c>
      <c r="C8" s="26" t="s">
        <v>6</v>
      </c>
      <c r="D8" s="26" t="s">
        <v>7</v>
      </c>
      <c r="E8" s="26" t="s">
        <v>8</v>
      </c>
      <c r="F8" s="27" t="s">
        <v>9</v>
      </c>
    </row>
    <row r="9" spans="1:9" customFormat="1" x14ac:dyDescent="0.25">
      <c r="A9" s="28" t="s">
        <v>5</v>
      </c>
      <c r="B9" s="29" t="s">
        <v>15</v>
      </c>
      <c r="C9" s="30"/>
      <c r="D9" s="30"/>
      <c r="E9" s="30"/>
      <c r="F9" s="30"/>
    </row>
    <row r="10" spans="1:9" s="8" customFormat="1" ht="26.25" thickBot="1" x14ac:dyDescent="0.25">
      <c r="A10" s="31" t="s">
        <v>6</v>
      </c>
      <c r="B10" s="32" t="s">
        <v>56</v>
      </c>
      <c r="C10" s="33"/>
      <c r="D10" s="34">
        <v>852923</v>
      </c>
      <c r="E10" s="34"/>
      <c r="F10" s="34">
        <f>SUM(D10:E10)</f>
        <v>852923</v>
      </c>
    </row>
    <row r="11" spans="1:9" customFormat="1" ht="15.75" thickBot="1" x14ac:dyDescent="0.3">
      <c r="A11" s="31" t="s">
        <v>7</v>
      </c>
      <c r="B11" s="35" t="s">
        <v>57</v>
      </c>
      <c r="C11" s="36">
        <f>SUM(C10)</f>
        <v>0</v>
      </c>
      <c r="D11" s="37">
        <f>SUM(D10)</f>
        <v>852923</v>
      </c>
      <c r="E11" s="37">
        <f>SUM(E10)</f>
        <v>0</v>
      </c>
      <c r="F11" s="37">
        <f>SUM(F10)</f>
        <v>852923</v>
      </c>
    </row>
    <row r="12" spans="1:9" customFormat="1" x14ac:dyDescent="0.25">
      <c r="A12" s="31" t="s">
        <v>8</v>
      </c>
      <c r="B12" s="38"/>
      <c r="C12" s="13"/>
      <c r="D12" s="13"/>
      <c r="E12" s="13"/>
      <c r="F12" s="13"/>
    </row>
    <row r="13" spans="1:9" s="21" customFormat="1" x14ac:dyDescent="0.25">
      <c r="A13" s="31" t="s">
        <v>9</v>
      </c>
      <c r="B13" s="39" t="s">
        <v>58</v>
      </c>
      <c r="C13" s="40"/>
      <c r="D13" s="40"/>
      <c r="E13" s="40"/>
      <c r="F13" s="40"/>
    </row>
    <row r="14" spans="1:9" s="21" customFormat="1" x14ac:dyDescent="0.25">
      <c r="A14" s="31" t="s">
        <v>10</v>
      </c>
      <c r="B14" s="41" t="s">
        <v>59</v>
      </c>
      <c r="C14" s="42">
        <v>500000</v>
      </c>
      <c r="D14" s="19">
        <v>500000</v>
      </c>
      <c r="E14" s="43"/>
      <c r="F14" s="42">
        <f>SUM(D14:E14)</f>
        <v>500000</v>
      </c>
    </row>
    <row r="15" spans="1:9" s="21" customFormat="1" x14ac:dyDescent="0.25">
      <c r="A15" s="31" t="s">
        <v>11</v>
      </c>
      <c r="B15" s="41" t="s">
        <v>60</v>
      </c>
      <c r="C15" s="14">
        <v>12854640</v>
      </c>
      <c r="D15" s="17">
        <v>12854640</v>
      </c>
      <c r="E15" s="19"/>
      <c r="F15" s="42">
        <f t="shared" ref="F15:F20" si="0">SUM(D15:E15)</f>
        <v>12854640</v>
      </c>
    </row>
    <row r="16" spans="1:9" s="21" customFormat="1" x14ac:dyDescent="0.25">
      <c r="A16" s="31" t="s">
        <v>12</v>
      </c>
      <c r="B16" s="41" t="s">
        <v>61</v>
      </c>
      <c r="C16" s="14"/>
      <c r="D16" s="19">
        <v>0</v>
      </c>
      <c r="E16" s="19"/>
      <c r="F16" s="42">
        <f t="shared" si="0"/>
        <v>0</v>
      </c>
      <c r="G16" s="44"/>
      <c r="H16" s="44"/>
    </row>
    <row r="17" spans="1:8" s="21" customFormat="1" ht="26.25" x14ac:dyDescent="0.25">
      <c r="A17" s="31" t="s">
        <v>13</v>
      </c>
      <c r="B17" s="41" t="s">
        <v>62</v>
      </c>
      <c r="C17" s="14">
        <v>265152</v>
      </c>
      <c r="D17" s="19">
        <v>265152</v>
      </c>
      <c r="E17" s="19"/>
      <c r="F17" s="42">
        <f t="shared" si="0"/>
        <v>265152</v>
      </c>
      <c r="G17" s="44"/>
      <c r="H17" s="44"/>
    </row>
    <row r="18" spans="1:8" s="21" customFormat="1" x14ac:dyDescent="0.25">
      <c r="A18" s="31" t="s">
        <v>14</v>
      </c>
      <c r="B18" s="41" t="s">
        <v>63</v>
      </c>
      <c r="C18" s="14">
        <v>397729</v>
      </c>
      <c r="D18" s="19">
        <v>397729</v>
      </c>
      <c r="E18" s="19"/>
      <c r="F18" s="42">
        <f t="shared" si="0"/>
        <v>397729</v>
      </c>
      <c r="G18" s="44"/>
      <c r="H18" s="44"/>
    </row>
    <row r="19" spans="1:8" customFormat="1" x14ac:dyDescent="0.25">
      <c r="A19" s="31" t="s">
        <v>16</v>
      </c>
      <c r="B19" s="41" t="s">
        <v>64</v>
      </c>
      <c r="C19" s="14">
        <v>2817706</v>
      </c>
      <c r="D19" s="19">
        <v>2113282</v>
      </c>
      <c r="E19" s="19"/>
      <c r="F19" s="42">
        <f t="shared" si="0"/>
        <v>2113282</v>
      </c>
    </row>
    <row r="20" spans="1:8" customFormat="1" x14ac:dyDescent="0.25">
      <c r="A20" s="31" t="s">
        <v>17</v>
      </c>
      <c r="B20" s="41" t="s">
        <v>65</v>
      </c>
      <c r="C20" s="14"/>
      <c r="D20" s="19">
        <v>0</v>
      </c>
      <c r="E20" s="19"/>
      <c r="F20" s="42">
        <f t="shared" si="0"/>
        <v>0</v>
      </c>
      <c r="G20" s="45"/>
    </row>
    <row r="21" spans="1:8" customFormat="1" ht="15.75" thickBot="1" x14ac:dyDescent="0.3">
      <c r="A21" s="46" t="s">
        <v>18</v>
      </c>
      <c r="B21" s="47"/>
      <c r="C21" s="16"/>
      <c r="D21" s="16"/>
      <c r="E21" s="16"/>
      <c r="F21" s="16"/>
    </row>
    <row r="22" spans="1:8" s="51" customFormat="1" ht="13.5" thickBot="1" x14ac:dyDescent="0.25">
      <c r="A22" s="48" t="s">
        <v>19</v>
      </c>
      <c r="B22" s="49" t="s">
        <v>66</v>
      </c>
      <c r="C22" s="36">
        <f>SUM(C14:C21)</f>
        <v>16835227</v>
      </c>
      <c r="D22" s="50">
        <f>SUM(D14:D21)</f>
        <v>16130803</v>
      </c>
      <c r="E22" s="50">
        <f>SUM(E14:E21)</f>
        <v>0</v>
      </c>
      <c r="F22" s="36">
        <f>SUM(F14:F21)</f>
        <v>16130803</v>
      </c>
    </row>
    <row r="23" spans="1:8" s="5" customFormat="1" x14ac:dyDescent="0.25">
      <c r="A23" s="28" t="s">
        <v>20</v>
      </c>
      <c r="B23" s="52" t="s">
        <v>67</v>
      </c>
      <c r="C23" s="53"/>
      <c r="D23" s="18"/>
      <c r="E23" s="54"/>
      <c r="F23" s="55"/>
    </row>
    <row r="24" spans="1:8" s="5" customFormat="1" ht="12.75" x14ac:dyDescent="0.2">
      <c r="A24" s="31" t="s">
        <v>21</v>
      </c>
      <c r="B24" s="56" t="s">
        <v>68</v>
      </c>
      <c r="C24" s="57">
        <f>SUM(C25:C39)</f>
        <v>2105945</v>
      </c>
      <c r="D24" s="58">
        <f>SUM(D25:D39)</f>
        <v>2425945</v>
      </c>
      <c r="E24" s="58">
        <f>SUM(E25:E39)</f>
        <v>0</v>
      </c>
      <c r="F24" s="57">
        <f>SUM(F25:F39)</f>
        <v>2425945</v>
      </c>
    </row>
    <row r="25" spans="1:8" s="5" customFormat="1" ht="12.75" x14ac:dyDescent="0.2">
      <c r="A25" s="31" t="s">
        <v>22</v>
      </c>
      <c r="B25" s="59" t="s">
        <v>69</v>
      </c>
      <c r="C25" s="60">
        <v>1041945</v>
      </c>
      <c r="D25" s="17">
        <v>1041945</v>
      </c>
      <c r="E25" s="17"/>
      <c r="F25" s="60">
        <f>SUM(D25:E25)</f>
        <v>1041945</v>
      </c>
    </row>
    <row r="26" spans="1:8" s="5" customFormat="1" ht="12.75" x14ac:dyDescent="0.2">
      <c r="A26" s="31" t="s">
        <v>23</v>
      </c>
      <c r="B26" s="59" t="s">
        <v>70</v>
      </c>
      <c r="C26" s="60"/>
      <c r="D26" s="17">
        <v>0</v>
      </c>
      <c r="E26" s="17"/>
      <c r="F26" s="60">
        <f t="shared" ref="F26:F38" si="1">SUM(D26:E26)</f>
        <v>0</v>
      </c>
    </row>
    <row r="27" spans="1:8" s="5" customFormat="1" ht="12.75" x14ac:dyDescent="0.2">
      <c r="A27" s="31" t="s">
        <v>24</v>
      </c>
      <c r="B27" s="61" t="s">
        <v>71</v>
      </c>
      <c r="C27" s="62">
        <v>300000</v>
      </c>
      <c r="D27" s="17">
        <v>300000</v>
      </c>
      <c r="E27" s="17"/>
      <c r="F27" s="60">
        <f t="shared" si="1"/>
        <v>300000</v>
      </c>
    </row>
    <row r="28" spans="1:8" s="5" customFormat="1" ht="12.75" x14ac:dyDescent="0.2">
      <c r="A28" s="31" t="s">
        <v>25</v>
      </c>
      <c r="B28" s="61" t="s">
        <v>72</v>
      </c>
      <c r="C28" s="62"/>
      <c r="D28" s="17">
        <v>0</v>
      </c>
      <c r="E28" s="17"/>
      <c r="F28" s="60">
        <f t="shared" si="1"/>
        <v>0</v>
      </c>
    </row>
    <row r="29" spans="1:8" s="6" customFormat="1" ht="12.75" x14ac:dyDescent="0.2">
      <c r="A29" s="31" t="s">
        <v>26</v>
      </c>
      <c r="B29" s="61" t="s">
        <v>73</v>
      </c>
      <c r="C29" s="62">
        <v>264000</v>
      </c>
      <c r="D29" s="17">
        <v>264000</v>
      </c>
      <c r="E29" s="17"/>
      <c r="F29" s="60">
        <f t="shared" si="1"/>
        <v>264000</v>
      </c>
    </row>
    <row r="30" spans="1:8" s="6" customFormat="1" ht="12.75" x14ac:dyDescent="0.2">
      <c r="A30" s="31" t="s">
        <v>27</v>
      </c>
      <c r="B30" s="59" t="s">
        <v>74</v>
      </c>
      <c r="C30" s="62"/>
      <c r="D30" s="17">
        <v>20000</v>
      </c>
      <c r="E30" s="17"/>
      <c r="F30" s="60">
        <f t="shared" si="1"/>
        <v>20000</v>
      </c>
    </row>
    <row r="31" spans="1:8" s="6" customFormat="1" ht="12.75" x14ac:dyDescent="0.2">
      <c r="A31" s="31" t="s">
        <v>28</v>
      </c>
      <c r="B31" s="59" t="s">
        <v>75</v>
      </c>
      <c r="C31" s="60">
        <v>500000</v>
      </c>
      <c r="D31" s="63">
        <v>0</v>
      </c>
      <c r="E31" s="63"/>
      <c r="F31" s="60">
        <f t="shared" si="1"/>
        <v>0</v>
      </c>
    </row>
    <row r="32" spans="1:8" s="6" customFormat="1" ht="12.75" x14ac:dyDescent="0.2">
      <c r="A32" s="31" t="s">
        <v>29</v>
      </c>
      <c r="B32" s="59" t="s">
        <v>76</v>
      </c>
      <c r="C32" s="60"/>
      <c r="D32" s="11">
        <v>140000</v>
      </c>
      <c r="E32" s="63"/>
      <c r="F32" s="60">
        <f t="shared" si="1"/>
        <v>140000</v>
      </c>
    </row>
    <row r="33" spans="1:7" s="6" customFormat="1" ht="12.75" x14ac:dyDescent="0.2">
      <c r="A33" s="31" t="s">
        <v>30</v>
      </c>
      <c r="B33" s="59" t="s">
        <v>77</v>
      </c>
      <c r="C33" s="60"/>
      <c r="D33" s="11">
        <v>60000</v>
      </c>
      <c r="E33" s="63"/>
      <c r="F33" s="60">
        <f t="shared" si="1"/>
        <v>60000</v>
      </c>
    </row>
    <row r="34" spans="1:7" s="6" customFormat="1" ht="12.75" x14ac:dyDescent="0.2">
      <c r="A34" s="31"/>
      <c r="B34" s="59" t="s">
        <v>78</v>
      </c>
      <c r="C34" s="60"/>
      <c r="D34" s="11">
        <v>80000</v>
      </c>
      <c r="E34" s="63"/>
      <c r="F34" s="60">
        <f t="shared" si="1"/>
        <v>80000</v>
      </c>
    </row>
    <row r="35" spans="1:7" s="6" customFormat="1" ht="12.75" x14ac:dyDescent="0.2">
      <c r="A35" s="31" t="s">
        <v>31</v>
      </c>
      <c r="B35" s="59" t="s">
        <v>79</v>
      </c>
      <c r="C35" s="60"/>
      <c r="D35" s="11">
        <v>90000</v>
      </c>
      <c r="E35" s="63"/>
      <c r="F35" s="60">
        <f t="shared" si="1"/>
        <v>90000</v>
      </c>
    </row>
    <row r="36" spans="1:7" s="6" customFormat="1" ht="12.75" x14ac:dyDescent="0.2">
      <c r="A36" s="31" t="s">
        <v>32</v>
      </c>
      <c r="B36" s="59" t="s">
        <v>80</v>
      </c>
      <c r="C36" s="60"/>
      <c r="D36" s="11">
        <v>70000</v>
      </c>
      <c r="E36" s="63"/>
      <c r="F36" s="60">
        <f t="shared" si="1"/>
        <v>70000</v>
      </c>
    </row>
    <row r="37" spans="1:7" s="6" customFormat="1" ht="12.75" x14ac:dyDescent="0.2">
      <c r="A37" s="31" t="s">
        <v>33</v>
      </c>
      <c r="B37" s="59" t="s">
        <v>81</v>
      </c>
      <c r="C37" s="60"/>
      <c r="D37" s="11">
        <v>60000</v>
      </c>
      <c r="E37" s="63"/>
      <c r="F37" s="60">
        <f t="shared" si="1"/>
        <v>60000</v>
      </c>
    </row>
    <row r="38" spans="1:7" s="6" customFormat="1" ht="12.75" x14ac:dyDescent="0.2">
      <c r="A38" s="31" t="s">
        <v>34</v>
      </c>
      <c r="B38" s="59" t="s">
        <v>82</v>
      </c>
      <c r="C38" s="60"/>
      <c r="D38" s="11">
        <v>300000</v>
      </c>
      <c r="E38" s="63"/>
      <c r="F38" s="60">
        <f t="shared" si="1"/>
        <v>300000</v>
      </c>
    </row>
    <row r="39" spans="1:7" s="5" customFormat="1" ht="12.75" x14ac:dyDescent="0.2">
      <c r="A39" s="31" t="s">
        <v>35</v>
      </c>
      <c r="B39" s="64"/>
      <c r="C39" s="62"/>
      <c r="D39" s="12"/>
      <c r="E39" s="17"/>
      <c r="F39" s="60"/>
    </row>
    <row r="40" spans="1:7" s="6" customFormat="1" ht="12.75" x14ac:dyDescent="0.2">
      <c r="A40" s="31" t="s">
        <v>36</v>
      </c>
      <c r="B40" s="56" t="s">
        <v>83</v>
      </c>
      <c r="C40" s="57">
        <f>SUM(C41:C45)</f>
        <v>1115695</v>
      </c>
      <c r="D40" s="58">
        <f>SUM(D41:D45)</f>
        <v>1115695</v>
      </c>
      <c r="E40" s="58">
        <f>SUM(E41:E45)</f>
        <v>0</v>
      </c>
      <c r="F40" s="57">
        <f>SUM(F41:F45)</f>
        <v>1115695</v>
      </c>
    </row>
    <row r="41" spans="1:7" s="6" customFormat="1" ht="12.75" x14ac:dyDescent="0.2">
      <c r="A41" s="31" t="s">
        <v>37</v>
      </c>
      <c r="B41" s="61" t="s">
        <v>84</v>
      </c>
      <c r="C41" s="62">
        <v>112000</v>
      </c>
      <c r="D41" s="65">
        <v>112000</v>
      </c>
      <c r="E41" s="66"/>
      <c r="F41" s="62">
        <f>SUM(D41:E41)</f>
        <v>112000</v>
      </c>
    </row>
    <row r="42" spans="1:7" s="6" customFormat="1" ht="12.75" x14ac:dyDescent="0.2">
      <c r="A42" s="31" t="s">
        <v>38</v>
      </c>
      <c r="B42" s="59" t="s">
        <v>85</v>
      </c>
      <c r="C42" s="60">
        <v>579695</v>
      </c>
      <c r="D42" s="65">
        <v>579695</v>
      </c>
      <c r="E42" s="66"/>
      <c r="F42" s="62">
        <f t="shared" ref="F42:F45" si="2">SUM(D42:E42)</f>
        <v>579695</v>
      </c>
    </row>
    <row r="43" spans="1:7" s="51" customFormat="1" ht="12.75" x14ac:dyDescent="0.2">
      <c r="A43" s="31" t="s">
        <v>39</v>
      </c>
      <c r="B43" s="61" t="s">
        <v>86</v>
      </c>
      <c r="C43" s="62">
        <v>61000</v>
      </c>
      <c r="D43" s="65">
        <v>61000</v>
      </c>
      <c r="E43" s="66"/>
      <c r="F43" s="62">
        <f t="shared" si="2"/>
        <v>61000</v>
      </c>
    </row>
    <row r="44" spans="1:7" s="51" customFormat="1" ht="12.75" x14ac:dyDescent="0.2">
      <c r="A44" s="31" t="s">
        <v>40</v>
      </c>
      <c r="B44" s="61" t="s">
        <v>87</v>
      </c>
      <c r="C44" s="62">
        <v>363000</v>
      </c>
      <c r="D44" s="65">
        <v>363000</v>
      </c>
      <c r="E44" s="66"/>
      <c r="F44" s="62">
        <f t="shared" si="2"/>
        <v>363000</v>
      </c>
    </row>
    <row r="45" spans="1:7" s="5" customFormat="1" ht="12.75" x14ac:dyDescent="0.2">
      <c r="A45" s="31" t="s">
        <v>41</v>
      </c>
      <c r="B45" s="59" t="s">
        <v>88</v>
      </c>
      <c r="C45" s="60"/>
      <c r="D45" s="65">
        <v>0</v>
      </c>
      <c r="E45" s="66"/>
      <c r="F45" s="62">
        <f t="shared" si="2"/>
        <v>0</v>
      </c>
    </row>
    <row r="46" spans="1:7" s="5" customFormat="1" ht="12.75" x14ac:dyDescent="0.2">
      <c r="A46" s="31" t="s">
        <v>42</v>
      </c>
      <c r="B46" s="56" t="s">
        <v>89</v>
      </c>
      <c r="C46" s="58">
        <v>0</v>
      </c>
      <c r="D46" s="58">
        <v>0</v>
      </c>
      <c r="E46" s="58">
        <v>0</v>
      </c>
      <c r="F46" s="67">
        <f>SUM(C46:E46)</f>
        <v>0</v>
      </c>
    </row>
    <row r="47" spans="1:7" customFormat="1" x14ac:dyDescent="0.25">
      <c r="A47" s="31" t="s">
        <v>43</v>
      </c>
      <c r="B47" s="56" t="s">
        <v>90</v>
      </c>
      <c r="C47" s="57">
        <f>SUM(C48:C50)</f>
        <v>0</v>
      </c>
      <c r="D47" s="57">
        <f t="shared" ref="D47:F47" si="3">SUM(D48:D50)</f>
        <v>10689500</v>
      </c>
      <c r="E47" s="58">
        <f t="shared" si="3"/>
        <v>0</v>
      </c>
      <c r="F47" s="57">
        <f t="shared" si="3"/>
        <v>10689500</v>
      </c>
      <c r="G47" s="45"/>
    </row>
    <row r="48" spans="1:7" customFormat="1" x14ac:dyDescent="0.25">
      <c r="A48" s="31" t="s">
        <v>44</v>
      </c>
      <c r="B48" s="59" t="s">
        <v>91</v>
      </c>
      <c r="C48" s="68"/>
      <c r="D48" s="65">
        <v>0</v>
      </c>
      <c r="E48" s="66"/>
      <c r="F48" s="14">
        <f>SUM(D48:E48)</f>
        <v>0</v>
      </c>
    </row>
    <row r="49" spans="1:6" customFormat="1" x14ac:dyDescent="0.25">
      <c r="A49" s="31" t="s">
        <v>45</v>
      </c>
      <c r="B49" s="69" t="s">
        <v>92</v>
      </c>
      <c r="C49" s="68"/>
      <c r="D49" s="70">
        <v>0</v>
      </c>
      <c r="E49" s="66"/>
      <c r="F49" s="14">
        <f t="shared" ref="F49:F50" si="4">SUM(D49:E49)</f>
        <v>0</v>
      </c>
    </row>
    <row r="50" spans="1:6" customFormat="1" ht="15.75" thickBot="1" x14ac:dyDescent="0.3">
      <c r="A50" s="31" t="s">
        <v>46</v>
      </c>
      <c r="B50" s="69" t="s">
        <v>93</v>
      </c>
      <c r="C50" s="71"/>
      <c r="D50" s="72">
        <v>10689500</v>
      </c>
      <c r="E50" s="73"/>
      <c r="F50" s="14">
        <f t="shared" si="4"/>
        <v>10689500</v>
      </c>
    </row>
    <row r="51" spans="1:6" customFormat="1" ht="15.75" thickBot="1" x14ac:dyDescent="0.3">
      <c r="A51" s="48" t="s">
        <v>47</v>
      </c>
      <c r="B51" s="74" t="s">
        <v>94</v>
      </c>
      <c r="C51" s="50">
        <f>SUM(C24,C40,C46,C47)</f>
        <v>3221640</v>
      </c>
      <c r="D51" s="50">
        <f>SUM(D24,D40,D46,D47)</f>
        <v>14231140</v>
      </c>
      <c r="E51" s="50">
        <f>SUM(E24,E40,E46,E47)</f>
        <v>0</v>
      </c>
      <c r="F51" s="36">
        <f>SUM(F24,F40,F46,F47)</f>
        <v>14231140</v>
      </c>
    </row>
    <row r="52" spans="1:6" customFormat="1" ht="15.75" thickBot="1" x14ac:dyDescent="0.3">
      <c r="A52" s="48" t="s">
        <v>48</v>
      </c>
      <c r="B52" s="75" t="s">
        <v>95</v>
      </c>
      <c r="C52" s="76">
        <f>C22+C51</f>
        <v>20056867</v>
      </c>
      <c r="D52" s="76">
        <f>D22+D51+D11</f>
        <v>31214866</v>
      </c>
      <c r="E52" s="76">
        <f>E22+E51+E11</f>
        <v>0</v>
      </c>
      <c r="F52" s="76">
        <f>F22+F51+F11</f>
        <v>31214866</v>
      </c>
    </row>
    <row r="53" spans="1:6" customFormat="1" x14ac:dyDescent="0.25">
      <c r="A53" s="20"/>
      <c r="B53" s="77"/>
      <c r="C53" s="78"/>
      <c r="D53" s="21"/>
      <c r="E53" s="21"/>
      <c r="F53" s="7"/>
    </row>
    <row r="54" spans="1:6" customFormat="1" x14ac:dyDescent="0.25">
      <c r="A54" s="20"/>
      <c r="B54" s="77"/>
      <c r="C54" s="78"/>
      <c r="D54" s="21"/>
      <c r="E54" s="21"/>
      <c r="F54" s="7"/>
    </row>
    <row r="55" spans="1:6" customFormat="1" x14ac:dyDescent="0.25">
      <c r="A55" s="20"/>
      <c r="B55" s="77"/>
      <c r="C55" s="78"/>
      <c r="D55" s="21"/>
      <c r="E55" s="21"/>
      <c r="F55" s="7"/>
    </row>
    <row r="56" spans="1:6" customFormat="1" x14ac:dyDescent="0.25">
      <c r="A56" s="20"/>
      <c r="B56" s="77"/>
      <c r="C56" s="78"/>
      <c r="D56" s="21"/>
      <c r="E56" s="21"/>
      <c r="F56" s="7"/>
    </row>
    <row r="57" spans="1:6" customFormat="1" x14ac:dyDescent="0.25">
      <c r="A57" s="20"/>
      <c r="B57" s="77"/>
      <c r="C57" s="78"/>
      <c r="D57" s="21"/>
      <c r="E57" s="21"/>
      <c r="F57" s="7"/>
    </row>
    <row r="58" spans="1:6" customFormat="1" x14ac:dyDescent="0.25">
      <c r="A58" s="20"/>
      <c r="B58" s="77"/>
      <c r="C58" s="78"/>
      <c r="D58" s="21"/>
      <c r="E58" s="21"/>
      <c r="F58" s="7"/>
    </row>
    <row r="59" spans="1:6" customFormat="1" x14ac:dyDescent="0.25">
      <c r="A59" s="20"/>
      <c r="B59" s="77"/>
      <c r="C59" s="78"/>
      <c r="D59" s="21"/>
      <c r="E59" s="21"/>
      <c r="F59" s="7"/>
    </row>
    <row r="60" spans="1:6" customFormat="1" x14ac:dyDescent="0.25">
      <c r="A60" s="20"/>
      <c r="B60" s="79"/>
      <c r="C60" s="78"/>
      <c r="D60" s="21"/>
      <c r="E60" s="21"/>
      <c r="F60" s="7"/>
    </row>
    <row r="61" spans="1:6" customFormat="1" x14ac:dyDescent="0.25">
      <c r="A61" s="20"/>
      <c r="B61" s="77"/>
      <c r="C61" s="78"/>
      <c r="D61" s="21"/>
      <c r="E61" s="21"/>
      <c r="F61" s="7"/>
    </row>
    <row r="62" spans="1:6" customFormat="1" x14ac:dyDescent="0.25">
      <c r="A62" s="20"/>
      <c r="B62" s="77"/>
      <c r="C62" s="78"/>
      <c r="D62" s="21"/>
      <c r="E62" s="21"/>
      <c r="F62" s="7"/>
    </row>
    <row r="63" spans="1:6" customFormat="1" x14ac:dyDescent="0.25">
      <c r="A63" s="20"/>
      <c r="B63" s="77"/>
      <c r="C63" s="78"/>
      <c r="D63" s="21"/>
      <c r="E63" s="21"/>
      <c r="F63" s="7"/>
    </row>
    <row r="64" spans="1:6" customFormat="1" x14ac:dyDescent="0.25">
      <c r="A64" s="20"/>
      <c r="B64" s="79"/>
      <c r="C64" s="78"/>
      <c r="D64" s="21"/>
      <c r="E64" s="21"/>
      <c r="F64" s="7"/>
    </row>
    <row r="65" spans="1:6" customFormat="1" x14ac:dyDescent="0.25">
      <c r="A65" s="20"/>
      <c r="B65" s="77"/>
      <c r="C65" s="78"/>
      <c r="D65" s="21"/>
      <c r="E65" s="21"/>
      <c r="F65" s="7"/>
    </row>
    <row r="66" spans="1:6" customFormat="1" x14ac:dyDescent="0.25">
      <c r="A66" s="20"/>
      <c r="B66" s="77"/>
      <c r="C66" s="78"/>
      <c r="D66" s="21"/>
      <c r="E66" s="21"/>
      <c r="F66" s="7"/>
    </row>
    <row r="67" spans="1:6" customFormat="1" x14ac:dyDescent="0.25">
      <c r="A67" s="20"/>
      <c r="B67" s="77"/>
      <c r="C67" s="78"/>
      <c r="D67" s="21"/>
      <c r="E67" s="21"/>
      <c r="F67" s="7"/>
    </row>
    <row r="68" spans="1:6" customFormat="1" x14ac:dyDescent="0.25">
      <c r="A68" s="20"/>
      <c r="B68" s="4"/>
      <c r="C68" s="78"/>
      <c r="D68" s="21"/>
      <c r="E68" s="21"/>
      <c r="F68" s="7"/>
    </row>
    <row r="69" spans="1:6" customFormat="1" x14ac:dyDescent="0.25">
      <c r="A69" s="20"/>
      <c r="C69" s="10"/>
      <c r="D69" s="21"/>
      <c r="E69" s="21"/>
      <c r="F69" s="7"/>
    </row>
    <row r="70" spans="1:6" customFormat="1" x14ac:dyDescent="0.25">
      <c r="A70" s="20"/>
      <c r="C70" s="10"/>
      <c r="D70" s="21"/>
      <c r="E70" s="21"/>
      <c r="F70" s="7"/>
    </row>
    <row r="71" spans="1:6" customFormat="1" x14ac:dyDescent="0.25">
      <c r="A71" s="20"/>
      <c r="C71" s="10"/>
      <c r="D71" s="21"/>
      <c r="E71" s="21"/>
      <c r="F71" s="7"/>
    </row>
    <row r="72" spans="1:6" customFormat="1" x14ac:dyDescent="0.25">
      <c r="A72" s="20"/>
      <c r="C72" s="10"/>
      <c r="D72" s="21"/>
      <c r="E72" s="21"/>
      <c r="F72" s="7"/>
    </row>
    <row r="73" spans="1:6" customFormat="1" x14ac:dyDescent="0.25">
      <c r="A73" s="20"/>
      <c r="C73" s="10"/>
      <c r="D73" s="21"/>
      <c r="E73" s="21"/>
      <c r="F73" s="7"/>
    </row>
    <row r="74" spans="1:6" customFormat="1" x14ac:dyDescent="0.25">
      <c r="A74" s="20"/>
      <c r="C74" s="10"/>
      <c r="D74" s="21"/>
      <c r="E74" s="21"/>
      <c r="F74" s="7"/>
    </row>
    <row r="75" spans="1:6" customFormat="1" x14ac:dyDescent="0.25">
      <c r="A75" s="20"/>
      <c r="C75" s="10"/>
      <c r="D75" s="21"/>
      <c r="E75" s="21"/>
      <c r="F75" s="7"/>
    </row>
    <row r="76" spans="1:6" customFormat="1" x14ac:dyDescent="0.25">
      <c r="A76" s="20"/>
      <c r="C76" s="10"/>
      <c r="D76" s="21"/>
      <c r="E76" s="21"/>
      <c r="F76" s="7"/>
    </row>
    <row r="77" spans="1:6" customFormat="1" x14ac:dyDescent="0.25">
      <c r="A77" s="20"/>
      <c r="C77" s="10"/>
      <c r="D77" s="21"/>
      <c r="E77" s="21"/>
      <c r="F77" s="7"/>
    </row>
    <row r="78" spans="1:6" customFormat="1" x14ac:dyDescent="0.25">
      <c r="A78" s="20"/>
      <c r="C78" s="10"/>
      <c r="D78" s="21"/>
      <c r="E78" s="21"/>
      <c r="F78" s="7"/>
    </row>
    <row r="79" spans="1:6" customFormat="1" x14ac:dyDescent="0.25">
      <c r="A79" s="20"/>
      <c r="C79" s="10"/>
      <c r="D79" s="21"/>
      <c r="E79" s="21"/>
      <c r="F79" s="7"/>
    </row>
    <row r="80" spans="1:6" customFormat="1" x14ac:dyDescent="0.25">
      <c r="A80" s="20"/>
      <c r="C80" s="10"/>
      <c r="D80" s="21"/>
      <c r="E80" s="21"/>
      <c r="F80" s="7"/>
    </row>
    <row r="81" spans="1:6" customFormat="1" x14ac:dyDescent="0.25">
      <c r="A81" s="20"/>
      <c r="C81" s="10"/>
      <c r="D81" s="21"/>
      <c r="E81" s="21"/>
      <c r="F81" s="7"/>
    </row>
    <row r="82" spans="1:6" customFormat="1" x14ac:dyDescent="0.25">
      <c r="A82" s="20"/>
      <c r="C82" s="10"/>
      <c r="D82" s="21"/>
      <c r="E82" s="21"/>
      <c r="F82" s="7"/>
    </row>
    <row r="83" spans="1:6" customFormat="1" x14ac:dyDescent="0.25">
      <c r="A83" s="20"/>
      <c r="C83" s="10"/>
      <c r="D83" s="21"/>
      <c r="E83" s="21"/>
      <c r="F83" s="7"/>
    </row>
    <row r="84" spans="1:6" customFormat="1" x14ac:dyDescent="0.25">
      <c r="A84" s="20"/>
      <c r="C84" s="10"/>
      <c r="D84" s="21"/>
      <c r="E84" s="21"/>
      <c r="F84" s="7"/>
    </row>
    <row r="85" spans="1:6" customFormat="1" x14ac:dyDescent="0.25">
      <c r="A85" s="20"/>
      <c r="C85" s="10"/>
      <c r="D85" s="21"/>
      <c r="E85" s="21"/>
      <c r="F85" s="7"/>
    </row>
    <row r="86" spans="1:6" customFormat="1" x14ac:dyDescent="0.25">
      <c r="A86" s="20"/>
      <c r="C86" s="10"/>
      <c r="D86" s="21"/>
      <c r="E86" s="21"/>
      <c r="F86" s="7"/>
    </row>
    <row r="87" spans="1:6" customFormat="1" x14ac:dyDescent="0.25">
      <c r="A87" s="20"/>
      <c r="C87" s="10"/>
      <c r="D87" s="21"/>
      <c r="E87" s="21"/>
      <c r="F87" s="7"/>
    </row>
    <row r="88" spans="1:6" customFormat="1" x14ac:dyDescent="0.25">
      <c r="A88" s="20"/>
      <c r="C88" s="10"/>
      <c r="D88" s="21"/>
      <c r="E88" s="21"/>
      <c r="F88" s="7"/>
    </row>
    <row r="89" spans="1:6" customFormat="1" x14ac:dyDescent="0.25">
      <c r="A89" s="20"/>
      <c r="C89" s="10"/>
      <c r="D89" s="21"/>
      <c r="E89" s="21"/>
      <c r="F89" s="7"/>
    </row>
  </sheetData>
  <mergeCells count="5">
    <mergeCell ref="B1:F1"/>
    <mergeCell ref="B2:F2"/>
    <mergeCell ref="B3:F3"/>
    <mergeCell ref="B4:F4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2020-02-27T08:54:22Z</dcterms:modified>
</cp:coreProperties>
</file>