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2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17" i="1"/>
  <c r="E17" i="1"/>
  <c r="F16" i="1"/>
  <c r="E16" i="1"/>
  <c r="F15" i="1"/>
  <c r="E15" i="1"/>
  <c r="F14" i="1"/>
  <c r="E14" i="1"/>
  <c r="C14" i="1"/>
  <c r="B14" i="1"/>
  <c r="F13" i="1"/>
  <c r="E13" i="1"/>
  <c r="C13" i="1"/>
  <c r="B13" i="1"/>
  <c r="F12" i="1"/>
  <c r="E12" i="1"/>
  <c r="C12" i="1"/>
  <c r="B12" i="1"/>
  <c r="F11" i="1"/>
  <c r="E11" i="1"/>
  <c r="C11" i="1"/>
  <c r="B11" i="1"/>
  <c r="F10" i="1"/>
  <c r="F21" i="1" s="1"/>
  <c r="E10" i="1"/>
  <c r="E21" i="1" s="1"/>
  <c r="C10" i="1"/>
  <c r="C21" i="1" s="1"/>
  <c r="F22" i="1" s="1"/>
  <c r="B10" i="1"/>
  <c r="B21" i="1" s="1"/>
  <c r="E22" i="1" s="1"/>
</calcChain>
</file>

<file path=xl/sharedStrings.xml><?xml version="1.0" encoding="utf-8"?>
<sst xmlns="http://schemas.openxmlformats.org/spreadsheetml/2006/main" count="35" uniqueCount="29">
  <si>
    <t>Megnevezés</t>
  </si>
  <si>
    <t>Személyi juttatások</t>
  </si>
  <si>
    <t xml:space="preserve">Egyéb műk.c.tám.bev. áh.n belülről </t>
  </si>
  <si>
    <t xml:space="preserve">Közhatalmi bevételek </t>
  </si>
  <si>
    <t>Ellátottak pénzbeli juttatásai</t>
  </si>
  <si>
    <t>Működési bevételek</t>
  </si>
  <si>
    <t>Egyéb műk.c.támog.áh.n belülre</t>
  </si>
  <si>
    <t>Műk.c.visszat.támog., kölcs.nyújt.áh.n kívülre</t>
  </si>
  <si>
    <t>Egyéb műk.c.támog.áh.n kívülre</t>
  </si>
  <si>
    <t>Bevételek</t>
  </si>
  <si>
    <t>Kiadások</t>
  </si>
  <si>
    <t>Önkorm. működési támogatásai</t>
  </si>
  <si>
    <t>Munkaadót terh.jár.és szoc.hozzáj.adó</t>
  </si>
  <si>
    <t>Dologi kiadások</t>
  </si>
  <si>
    <t xml:space="preserve">Egyéb működéi célú átvett pénzeszk. </t>
  </si>
  <si>
    <t>Elvonások, befizetések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</si>
  <si>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</si>
  <si>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</si>
  <si>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</si>
  <si>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</si>
  <si>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</si>
  <si>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</si>
  <si>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</si>
  <si>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(Önkormányzati szinten) Ft</t>
  </si>
  <si>
    <t>2018.évi</t>
  </si>
  <si>
    <t>eredeti ei.</t>
  </si>
  <si>
    <t>I. Működési célú (folyó) bevételek, működési célú (folyó) kiadások mérlege  2018. év</t>
  </si>
  <si>
    <t>2. melléklet a  4/2018.(II.28.)önkormányzati rendelethez</t>
  </si>
  <si>
    <t>2017. évi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</si>
</sst>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/>
    <xf numFmtId="0" fontId="2" fillId="0" borderId="3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3" fontId="5" fillId="0" borderId="5" xfId="0" applyNumberFormat="1" applyFont="1" applyBorder="1" applyAlignment="1">
      <alignment horizontal="right"/>
    </xf>
    <xf numFmtId="0" fontId="5" fillId="0" borderId="7" xfId="0" applyFont="1" applyBorder="1"/>
    <xf numFmtId="0" fontId="2" fillId="0" borderId="5" xfId="0" applyFont="1" applyBorder="1" applyAlignment="1">
      <alignment horizontal="center"/>
    </xf>
    <xf numFmtId="0" fontId="5" fillId="0" borderId="8" xfId="0" applyFont="1" applyBorder="1"/>
    <xf numFmtId="3" fontId="5" fillId="0" borderId="8" xfId="0" applyNumberFormat="1" applyFont="1" applyBorder="1" applyAlignment="1">
      <alignment horizontal="right"/>
    </xf>
    <xf numFmtId="3" fontId="5" fillId="0" borderId="9" xfId="0" applyNumberFormat="1" applyFont="1" applyBorder="1"/>
    <xf numFmtId="0" fontId="5" fillId="0" borderId="7" xfId="0" applyFont="1" applyFill="1" applyBorder="1"/>
    <xf numFmtId="0" fontId="5" fillId="0" borderId="6" xfId="0" applyFont="1" applyFill="1" applyBorder="1"/>
    <xf numFmtId="0" fontId="5" fillId="0" borderId="10" xfId="0" applyFont="1" applyBorder="1"/>
    <xf numFmtId="3" fontId="5" fillId="0" borderId="8" xfId="0" applyNumberFormat="1" applyFont="1" applyBorder="1"/>
    <xf numFmtId="0" fontId="2" fillId="0" borderId="15" xfId="0" applyFont="1" applyBorder="1"/>
    <xf numFmtId="3" fontId="2" fillId="0" borderId="3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12" xfId="0" applyFont="1" applyBorder="1"/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center"/>
    </xf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11">
          <cell r="B11">
            <v>101972082</v>
          </cell>
          <cell r="D11">
            <v>111284608</v>
          </cell>
          <cell r="F11">
            <v>57624217</v>
          </cell>
          <cell r="H11">
            <v>72529569</v>
          </cell>
        </row>
        <row r="12">
          <cell r="D12">
            <v>0</v>
          </cell>
          <cell r="F12">
            <v>12803272</v>
          </cell>
          <cell r="H12">
            <v>14252041</v>
          </cell>
        </row>
        <row r="13">
          <cell r="B13">
            <v>2713454</v>
          </cell>
          <cell r="D13">
            <v>21857631</v>
          </cell>
          <cell r="F13">
            <v>88360013</v>
          </cell>
          <cell r="H13">
            <v>93038070</v>
          </cell>
        </row>
        <row r="14">
          <cell r="B14">
            <v>60950000</v>
          </cell>
          <cell r="D14">
            <v>54850000</v>
          </cell>
          <cell r="F14">
            <v>3650000</v>
          </cell>
          <cell r="H14">
            <v>3650000</v>
          </cell>
        </row>
        <row r="15">
          <cell r="B15">
            <v>19789580</v>
          </cell>
          <cell r="D15">
            <v>22057476</v>
          </cell>
          <cell r="F15">
            <v>0</v>
          </cell>
          <cell r="H15">
            <v>0</v>
          </cell>
        </row>
        <row r="16">
          <cell r="F16">
            <v>15398404</v>
          </cell>
          <cell r="H16">
            <v>15889411</v>
          </cell>
        </row>
        <row r="17">
          <cell r="B17">
            <v>0</v>
          </cell>
          <cell r="F17">
            <v>0</v>
          </cell>
        </row>
        <row r="18">
          <cell r="F18">
            <v>4249500</v>
          </cell>
          <cell r="H18">
            <v>3530297</v>
          </cell>
        </row>
        <row r="19">
          <cell r="F19">
            <v>1613602</v>
          </cell>
          <cell r="H19">
            <v>2327098</v>
          </cell>
        </row>
        <row r="20">
          <cell r="F20">
            <v>0</v>
          </cell>
          <cell r="H20">
            <v>600000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workbookViewId="0">
      <selection activeCell="A35" sqref="A35"/>
    </sheetView>
  </sheetViews>
  <sheetFormatPr defaultRowHeight="15" x14ac:dyDescent="0.25"/>
  <cols>
    <col min="1" max="1" width="43.7109375" customWidth="1"/>
    <col min="2" max="3" width="13.28515625" customWidth="1"/>
    <col min="4" max="4" width="48.5703125" customWidth="1"/>
    <col min="5" max="5" width="14.5703125" customWidth="1"/>
    <col min="6" max="6" width="14.140625" customWidth="1"/>
  </cols>
  <sheetData>
    <row r="1" spans="1:6" customFormat="1" x14ac:dyDescent="0.25">
      <c r="A1" s="24" t="s">
        <v>26</v>
      </c>
      <c r="B1" s="24"/>
      <c r="C1" s="24"/>
      <c r="D1" s="24"/>
      <c r="E1" s="24"/>
      <c r="F1" s="24"/>
    </row>
    <row r="2" spans="1:6" customFormat="1" x14ac:dyDescent="0.25">
      <c r="A2" s="24" t="s">
        <v>23</v>
      </c>
      <c r="B2" s="24"/>
      <c r="C2" s="24"/>
      <c r="D2" s="24"/>
      <c r="E2" s="24"/>
      <c r="F2" s="24"/>
    </row>
    <row r="3" spans="1:6" customFormat="1" x14ac:dyDescent="0.25">
      <c r="A3" s="1"/>
      <c r="B3" s="1"/>
      <c r="C3" s="1"/>
      <c r="D3" s="1"/>
      <c r="E3" s="1"/>
      <c r="F3" s="1"/>
    </row>
    <row r="4" spans="1:6" customFormat="1" x14ac:dyDescent="0.25">
      <c r="A4" s="2"/>
      <c r="B4" s="2"/>
      <c r="C4" s="2"/>
      <c r="D4" s="2"/>
      <c r="E4" s="2"/>
      <c r="F4" s="2"/>
    </row>
    <row r="5" spans="1:6" customFormat="1" ht="15.75" thickBot="1" x14ac:dyDescent="0.3">
      <c r="A5" s="23" t="s">
        <v>27</v>
      </c>
      <c r="B5" s="23"/>
      <c r="C5" s="23"/>
      <c r="D5" s="23"/>
      <c r="E5" s="23"/>
      <c r="F5" s="23"/>
    </row>
    <row r="6" spans="1:6" customFormat="1" ht="18" customHeight="1" thickBot="1" x14ac:dyDescent="0.3">
      <c r="A6" s="27"/>
      <c r="B6" s="28" t="s">
        <v>9</v>
      </c>
      <c r="C6" s="29"/>
      <c r="D6" s="27"/>
      <c r="E6" s="30" t="s">
        <v>10</v>
      </c>
      <c r="F6" s="29"/>
    </row>
    <row r="7" spans="1:6" customFormat="1" ht="15" customHeight="1" x14ac:dyDescent="0.25">
      <c r="A7" s="31" t="s">
        <v>0</v>
      </c>
      <c r="B7" s="32" t="s">
        <v>28</v>
      </c>
      <c r="C7" s="26" t="s">
        <v>24</v>
      </c>
      <c r="D7" s="31" t="s">
        <v>0</v>
      </c>
      <c r="E7" s="32" t="s">
        <v>28</v>
      </c>
      <c r="F7" s="26" t="s">
        <v>24</v>
      </c>
    </row>
    <row r="8" spans="1:6" customFormat="1" ht="15.75" customHeight="1" thickBot="1" x14ac:dyDescent="0.3">
      <c r="A8" s="25"/>
      <c r="B8" s="25" t="s">
        <v>25</v>
      </c>
      <c r="C8" s="4" t="s">
        <v>25</v>
      </c>
      <c r="D8" s="33"/>
      <c r="E8" s="25" t="s">
        <v>25</v>
      </c>
      <c r="F8" s="4" t="s">
        <v>25</v>
      </c>
    </row>
    <row r="9" spans="1:6" customFormat="1" ht="17.25" customHeight="1" x14ac:dyDescent="0.25">
      <c r="A9" s="5"/>
      <c r="B9" s="34"/>
      <c r="C9" s="6"/>
      <c r="D9" s="7"/>
      <c r="E9" s="35"/>
      <c r="F9" s="8"/>
    </row>
    <row r="10" spans="1:6" customFormat="1" ht="17.25" customHeight="1" x14ac:dyDescent="0.25">
      <c r="A10" s="9" t="s">
        <v>11</v>
      </c>
      <c r="B10" s="10">
        <f>'[1]1.mell'!B11</f>
        <v>101972082</v>
      </c>
      <c r="C10" s="10">
        <f>'[1]1.mell'!D11</f>
        <v>111284608</v>
      </c>
      <c r="D10" s="9" t="s">
        <v>1</v>
      </c>
      <c r="E10" s="11">
        <f>'[1]1.mell'!F11</f>
        <v>57624217</v>
      </c>
      <c r="F10" s="11">
        <f>'[1]1.mell'!H11</f>
        <v>72529569</v>
      </c>
    </row>
    <row r="11" spans="1:6" customFormat="1" ht="17.25" customHeight="1" x14ac:dyDescent="0.25">
      <c r="A11" s="9" t="s">
        <v>2</v>
      </c>
      <c r="B11" s="15">
        <f>'[1]1.mell'!B13</f>
        <v>2713454</v>
      </c>
      <c r="C11" s="10">
        <f>'[1]1.mell'!D12</f>
        <v>0</v>
      </c>
      <c r="D11" s="9" t="s">
        <v>12</v>
      </c>
      <c r="E11" s="11">
        <f>'[1]1.mell'!F12</f>
        <v>12803272</v>
      </c>
      <c r="F11" s="11">
        <f>'[1]1.mell'!H12</f>
        <v>14252041</v>
      </c>
    </row>
    <row r="12" spans="1:6" customFormat="1" ht="17.25" customHeight="1" x14ac:dyDescent="0.25">
      <c r="A12" s="12" t="s">
        <v>3</v>
      </c>
      <c r="B12" s="15">
        <f>'[1]1.mell'!B14</f>
        <v>60950000</v>
      </c>
      <c r="C12" s="10">
        <f>'[1]1.mell'!D13</f>
        <v>21857631</v>
      </c>
      <c r="D12" s="9" t="s">
        <v>13</v>
      </c>
      <c r="E12" s="11">
        <f>'[1]1.mell'!F13</f>
        <v>88360013</v>
      </c>
      <c r="F12" s="11">
        <f>'[1]1.mell'!H13</f>
        <v>93038070</v>
      </c>
    </row>
    <row r="13" spans="1:6" customFormat="1" ht="17.25" customHeight="1" x14ac:dyDescent="0.25">
      <c r="A13" s="12" t="s">
        <v>5</v>
      </c>
      <c r="B13" s="15">
        <f>'[1]1.mell'!B15</f>
        <v>19789580</v>
      </c>
      <c r="C13" s="10">
        <f>'[1]1.mell'!D14</f>
        <v>54850000</v>
      </c>
      <c r="D13" s="9" t="s">
        <v>4</v>
      </c>
      <c r="E13" s="11">
        <f>'[1]1.mell'!F14</f>
        <v>3650000</v>
      </c>
      <c r="F13" s="11">
        <f>'[1]1.mell'!H14</f>
        <v>3650000</v>
      </c>
    </row>
    <row r="14" spans="1:6" customFormat="1" ht="18" customHeight="1" x14ac:dyDescent="0.25">
      <c r="A14" s="13" t="s">
        <v>14</v>
      </c>
      <c r="B14" s="15">
        <f>'[1]1.mell'!B17</f>
        <v>0</v>
      </c>
      <c r="C14" s="10">
        <f>'[1]1.mell'!D15</f>
        <v>22057476</v>
      </c>
      <c r="D14" s="7" t="s">
        <v>15</v>
      </c>
      <c r="E14" s="11">
        <f>'[1]1.mell'!F15</f>
        <v>0</v>
      </c>
      <c r="F14" s="11">
        <f>'[1]1.mell'!H15</f>
        <v>0</v>
      </c>
    </row>
    <row r="15" spans="1:6" customFormat="1" ht="18" customHeight="1" x14ac:dyDescent="0.25">
      <c r="A15" s="14"/>
      <c r="B15" s="15"/>
      <c r="C15" s="15"/>
      <c r="D15" s="7" t="s">
        <v>6</v>
      </c>
      <c r="E15" s="11">
        <f>'[1]1.mell'!F16</f>
        <v>15398404</v>
      </c>
      <c r="F15" s="11">
        <f>'[1]1.mell'!H16</f>
        <v>15889411</v>
      </c>
    </row>
    <row r="16" spans="1:6" customFormat="1" ht="18" customHeight="1" x14ac:dyDescent="0.25">
      <c r="A16" s="14"/>
      <c r="B16" s="15"/>
      <c r="C16" s="15"/>
      <c r="D16" s="7" t="s">
        <v>7</v>
      </c>
      <c r="E16" s="11">
        <f>'[1]1.mell'!F17</f>
        <v>0</v>
      </c>
      <c r="F16" s="11">
        <f>'[1]1.mell'!H17</f>
        <v>0</v>
      </c>
    </row>
    <row r="17" spans="1:6" customFormat="1" ht="18" customHeight="1" x14ac:dyDescent="0.25">
      <c r="A17" s="14"/>
      <c r="B17" s="15"/>
      <c r="C17" s="15"/>
      <c r="D17" s="7" t="s">
        <v>8</v>
      </c>
      <c r="E17" s="11">
        <f>'[1]1.mell'!F18</f>
        <v>4249500</v>
      </c>
      <c r="F17" s="11">
        <f>'[1]1.mell'!H18</f>
        <v>3530297</v>
      </c>
    </row>
    <row r="18" spans="1:6" customFormat="1" ht="18" customHeight="1" x14ac:dyDescent="0.25">
      <c r="A18" s="14"/>
      <c r="B18" s="15"/>
      <c r="C18" s="15"/>
      <c r="D18" s="9" t="s">
        <v>16</v>
      </c>
      <c r="E18" s="11">
        <f>'[1]1.mell'!F19+'[1]1.mell'!F20</f>
        <v>1613602</v>
      </c>
      <c r="F18" s="11">
        <f>'[1]1.mell'!H19+'[1]1.mell'!H20</f>
        <v>2927098</v>
      </c>
    </row>
    <row r="19" spans="1:6" customFormat="1" ht="18" customHeight="1" x14ac:dyDescent="0.25">
      <c r="A19" s="14"/>
      <c r="B19" s="15"/>
      <c r="C19" s="15"/>
      <c r="D19" s="9" t="s">
        <v>17</v>
      </c>
      <c r="E19" s="15"/>
      <c r="F19" s="11"/>
    </row>
    <row r="20" spans="1:6" customFormat="1" ht="18" customHeight="1" x14ac:dyDescent="0.25">
      <c r="A20" s="14"/>
      <c r="B20" s="15"/>
      <c r="C20" s="15"/>
      <c r="D20" s="9" t="s">
        <v>18</v>
      </c>
      <c r="E20" s="15"/>
      <c r="F20" s="11"/>
    </row>
    <row r="21" spans="1:6" customFormat="1" ht="15.75" thickBot="1" x14ac:dyDescent="0.3">
      <c r="A21" s="16" t="s">
        <v>19</v>
      </c>
      <c r="B21" s="17">
        <f>SUM(B9:B20)</f>
        <v>185425116</v>
      </c>
      <c r="C21" s="17">
        <f>SUM(C10:C20)</f>
        <v>210049715</v>
      </c>
      <c r="D21" s="18" t="s">
        <v>20</v>
      </c>
      <c r="E21" s="17">
        <f>SUM(E10:E20)</f>
        <v>183699008</v>
      </c>
      <c r="F21" s="36">
        <f>SUM(F10:F20)</f>
        <v>205816486</v>
      </c>
    </row>
    <row r="22" spans="1:6" customFormat="1" ht="15.75" thickBot="1" x14ac:dyDescent="0.3">
      <c r="A22" s="19" t="s">
        <v>21</v>
      </c>
      <c r="B22" s="37"/>
      <c r="C22" s="20"/>
      <c r="D22" s="21" t="s">
        <v>22</v>
      </c>
      <c r="E22" s="20">
        <f>B21-E21</f>
        <v>1726108</v>
      </c>
      <c r="F22" s="20">
        <f>C21-F21</f>
        <v>4233229</v>
      </c>
    </row>
    <row r="23" spans="1:6" customFormat="1" x14ac:dyDescent="0.25">
      <c r="D23" s="22"/>
    </row>
    <row r="24" spans="1:6" customFormat="1" x14ac:dyDescent="0.25"/>
    <row r="25" spans="1:6" customFormat="1" x14ac:dyDescent="0.25"/>
    <row r="26" spans="1:6" customFormat="1" x14ac:dyDescent="0.25"/>
    <row r="27" spans="1:6" customFormat="1" x14ac:dyDescent="0.25"/>
    <row r="28" spans="1:6" customFormat="1" x14ac:dyDescent="0.25"/>
    <row r="29" spans="1:6" customFormat="1" x14ac:dyDescent="0.25"/>
    <row r="30" spans="1:6" customFormat="1" x14ac:dyDescent="0.25"/>
    <row r="31" spans="1:6" customFormat="1" x14ac:dyDescent="0.25"/>
    <row r="32" spans="1:6" customFormat="1" x14ac:dyDescent="0.25"/>
    <row r="33" spans="1:1" customFormat="1" x14ac:dyDescent="0.25"/>
    <row r="34" spans="1:1" customFormat="1" x14ac:dyDescent="0.25">
      <c r="A34" s="3"/>
    </row>
    <row r="35" spans="1:1" customFormat="1" x14ac:dyDescent="0.25"/>
    <row r="36" spans="1:1" customFormat="1" x14ac:dyDescent="0.25"/>
    <row r="37" spans="1:1" customFormat="1" x14ac:dyDescent="0.25"/>
    <row r="38" spans="1:1" customFormat="1" x14ac:dyDescent="0.25"/>
    <row r="39" spans="1:1" customFormat="1" x14ac:dyDescent="0.25"/>
    <row r="40" spans="1:1" customFormat="1" x14ac:dyDescent="0.25"/>
    <row r="41" spans="1:1" customFormat="1" x14ac:dyDescent="0.25"/>
    <row r="42" spans="1:1" customFormat="1" x14ac:dyDescent="0.25"/>
    <row r="43" spans="1:1" customFormat="1" x14ac:dyDescent="0.25"/>
    <row r="44" spans="1:1" customFormat="1" x14ac:dyDescent="0.25"/>
    <row r="45" spans="1:1" customFormat="1" x14ac:dyDescent="0.25"/>
    <row r="46" spans="1:1" customFormat="1" x14ac:dyDescent="0.25"/>
    <row r="47" spans="1:1" customFormat="1" x14ac:dyDescent="0.25"/>
    <row r="48" spans="1:1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</sheetData>
  <mergeCells count="7">
    <mergeCell ref="B6:C6"/>
    <mergeCell ref="E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2018-02-27T13:24:53Z</dcterms:modified>
</cp:coreProperties>
</file>