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5" yWindow="90" windowWidth="19095" windowHeight="7545"/>
  </bookViews>
  <sheets>
    <sheet name="Munka1" sheetId="1" r:id="rId1"/>
    <sheet name="Munka2" sheetId="2" r:id="rId2"/>
    <sheet name="Munka3" sheetId="3" r:id="rId3"/>
  </sheets>
  <externalReferences>
    <externalReference r:id="rId4"/>
  </externalReferences>
  <calcPr calcId="124519"/>
</workbook>
</file>

<file path=xl/calcChain.xml><?xml version="1.0" encoding="utf-8"?>
<calcChain xmlns="http://schemas.openxmlformats.org/spreadsheetml/2006/main">
  <c r="M207" i="1"/>
  <c r="M204"/>
  <c r="M202"/>
  <c r="M16" s="1"/>
  <c r="M200"/>
  <c r="M199"/>
  <c r="M189"/>
  <c r="M185"/>
  <c r="M181"/>
  <c r="M177"/>
  <c r="M175"/>
  <c r="M173"/>
  <c r="M171"/>
  <c r="M168"/>
  <c r="M166"/>
  <c r="M161"/>
  <c r="M155"/>
  <c r="M151"/>
  <c r="M147"/>
  <c r="M143"/>
  <c r="M141"/>
  <c r="M139"/>
  <c r="M137"/>
  <c r="M124"/>
  <c r="M120"/>
  <c r="M116"/>
  <c r="M112"/>
  <c r="M108"/>
  <c r="M102"/>
  <c r="M99"/>
  <c r="M96"/>
  <c r="M94"/>
  <c r="M92"/>
  <c r="M90"/>
  <c r="M84"/>
  <c r="M83"/>
  <c r="M80"/>
  <c r="M77"/>
  <c r="M75"/>
  <c r="M71"/>
  <c r="M69"/>
  <c r="M67"/>
  <c r="M65"/>
  <c r="M63"/>
  <c r="M59"/>
  <c r="M57"/>
  <c r="M54"/>
  <c r="M53"/>
  <c r="M273"/>
  <c r="M270"/>
  <c r="M257"/>
  <c r="M253"/>
  <c r="M248"/>
  <c r="M242"/>
  <c r="M238"/>
  <c r="M234"/>
  <c r="M227"/>
  <c r="M226"/>
  <c r="M228"/>
  <c r="M276"/>
  <c r="M275"/>
  <c r="M274"/>
  <c r="M272"/>
  <c r="M271"/>
  <c r="M269"/>
  <c r="M268"/>
  <c r="M267"/>
  <c r="M259"/>
  <c r="M258"/>
  <c r="M256"/>
  <c r="M255"/>
  <c r="M254"/>
  <c r="M252"/>
  <c r="M251"/>
  <c r="M249"/>
  <c r="M245"/>
  <c r="M244"/>
  <c r="M243"/>
  <c r="M241"/>
  <c r="M240"/>
  <c r="M239"/>
  <c r="M237"/>
  <c r="M236"/>
  <c r="M235"/>
  <c r="M233"/>
  <c r="M232"/>
  <c r="M230"/>
  <c r="M225"/>
  <c r="M208"/>
  <c r="M206"/>
  <c r="M203"/>
  <c r="M201"/>
  <c r="M190"/>
  <c r="M188"/>
  <c r="M187"/>
  <c r="M186"/>
  <c r="M184"/>
  <c r="M183"/>
  <c r="M182"/>
  <c r="M180"/>
  <c r="M178"/>
  <c r="M176"/>
  <c r="M174"/>
  <c r="M169" s="1"/>
  <c r="M172"/>
  <c r="M170"/>
  <c r="M167"/>
  <c r="M163"/>
  <c r="M162"/>
  <c r="M160"/>
  <c r="M159"/>
  <c r="M156"/>
  <c r="M154"/>
  <c r="M153"/>
  <c r="M152"/>
  <c r="M150"/>
  <c r="M149"/>
  <c r="M148"/>
  <c r="M145"/>
  <c r="M144"/>
  <c r="M142"/>
  <c r="M140"/>
  <c r="M138"/>
  <c r="M136"/>
  <c r="M133"/>
  <c r="M132"/>
  <c r="M131"/>
  <c r="M130"/>
  <c r="M129" s="1"/>
  <c r="M125"/>
  <c r="M123"/>
  <c r="M122"/>
  <c r="M121"/>
  <c r="M119"/>
  <c r="M118"/>
  <c r="M117"/>
  <c r="M115"/>
  <c r="M113"/>
  <c r="M111"/>
  <c r="M110"/>
  <c r="M109"/>
  <c r="M107"/>
  <c r="M106"/>
  <c r="M105"/>
  <c r="M103"/>
  <c r="M101"/>
  <c r="M97"/>
  <c r="M95"/>
  <c r="M93"/>
  <c r="M91"/>
  <c r="M89"/>
  <c r="M86"/>
  <c r="M85"/>
  <c r="M81"/>
  <c r="M79"/>
  <c r="M76"/>
  <c r="M72"/>
  <c r="M70"/>
  <c r="M68"/>
  <c r="M66"/>
  <c r="M64"/>
  <c r="M62" s="1"/>
  <c r="M61" s="1"/>
  <c r="M60"/>
  <c r="M58"/>
  <c r="M56"/>
  <c r="M55"/>
  <c r="M52"/>
  <c r="M51"/>
  <c r="M205"/>
  <c r="M198"/>
  <c r="M135"/>
  <c r="M87"/>
  <c r="M266"/>
  <c r="M197"/>
  <c r="M265"/>
  <c r="M250" l="1"/>
  <c r="M247" s="1"/>
  <c r="M196"/>
  <c r="M194" s="1"/>
  <c r="N104"/>
  <c r="M134"/>
  <c r="M158"/>
  <c r="M231"/>
  <c r="M229" s="1"/>
  <c r="M224" s="1"/>
  <c r="M222" s="1"/>
  <c r="M88"/>
  <c r="M104"/>
  <c r="M114"/>
  <c r="M264"/>
  <c r="M262" s="1"/>
  <c r="M50"/>
  <c r="M146"/>
  <c r="M128" s="1"/>
  <c r="M127" s="1"/>
  <c r="M179"/>
  <c r="M165" s="1"/>
  <c r="M82"/>
  <c r="M49"/>
  <c r="M78"/>
  <c r="J27" l="1"/>
  <c r="M213"/>
  <c r="M15" s="1"/>
  <c r="M20" s="1"/>
  <c r="M74"/>
  <c r="M100"/>
  <c r="M48" l="1"/>
  <c r="M46" s="1"/>
  <c r="M36" s="1"/>
  <c r="M14" s="1"/>
  <c r="M19" s="1"/>
  <c r="J26" l="1"/>
  <c r="J28" s="1"/>
</calcChain>
</file>

<file path=xl/sharedStrings.xml><?xml version="1.0" encoding="utf-8"?>
<sst xmlns="http://schemas.openxmlformats.org/spreadsheetml/2006/main" count="300" uniqueCount="291">
  <si>
    <t>1.§</t>
  </si>
  <si>
    <t>Bevételek:</t>
  </si>
  <si>
    <t>Kiadások:</t>
  </si>
  <si>
    <t>Az intézményfinanszírozás összege:</t>
  </si>
  <si>
    <t>Az önkormányzat 2018. évi költségvetési főösszege intézményfinanszírozás nélkül:</t>
  </si>
  <si>
    <t>3. §</t>
  </si>
  <si>
    <t>4.§</t>
  </si>
  <si>
    <t>5. §</t>
  </si>
  <si>
    <t>6. §</t>
  </si>
  <si>
    <t>Ft-ban határozza meg.</t>
  </si>
  <si>
    <t>Bevételek</t>
  </si>
  <si>
    <t>adatok Ft-ban</t>
  </si>
  <si>
    <r>
      <t>I.</t>
    </r>
    <r>
      <rPr>
        <b/>
        <sz val="7"/>
        <color indexed="8"/>
        <rFont val="Times New Roman"/>
        <family val="1"/>
        <charset val="238"/>
      </rPr>
      <t xml:space="preserve">               </t>
    </r>
    <r>
      <rPr>
        <b/>
        <sz val="11"/>
        <color indexed="8"/>
        <rFont val="Calibri"/>
        <family val="2"/>
        <charset val="238"/>
      </rPr>
      <t>Költségvetési bevételek:</t>
    </r>
  </si>
  <si>
    <r>
      <t>1.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Működési költségvetés bevételei</t>
    </r>
  </si>
  <si>
    <r>
      <t>1.1.</t>
    </r>
    <r>
      <rPr>
        <sz val="7"/>
        <color indexed="8"/>
        <rFont val="Times New Roman"/>
        <family val="1"/>
        <charset val="238"/>
      </rPr>
      <t xml:space="preserve">             </t>
    </r>
    <r>
      <rPr>
        <sz val="11"/>
        <color theme="1"/>
        <rFont val="Calibri"/>
        <family val="2"/>
        <charset val="238"/>
        <scheme val="minor"/>
      </rPr>
      <t>Működési célú támogatások ÁHT-n belülről</t>
    </r>
  </si>
  <si>
    <t>328.917.947</t>
  </si>
  <si>
    <t>1.871.000</t>
  </si>
  <si>
    <r>
      <t>2.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Felhalmozási költségvetés bevételei</t>
    </r>
  </si>
  <si>
    <t>840.159.024</t>
  </si>
  <si>
    <t>20.000.000</t>
  </si>
  <si>
    <r>
      <t>2.1.1.1.</t>
    </r>
    <r>
      <rPr>
        <sz val="7"/>
        <color indexed="8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Felhalmozási célú központi támogatások</t>
    </r>
  </si>
  <si>
    <r>
      <t>2.1.1.2.</t>
    </r>
    <r>
      <rPr>
        <sz val="7"/>
        <color indexed="8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Vis maior támogatások</t>
    </r>
  </si>
  <si>
    <r>
      <t>2.1.1.3.</t>
    </r>
    <r>
      <rPr>
        <sz val="7"/>
        <color indexed="8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Egyéb felhalmozási célú támogatások</t>
    </r>
  </si>
  <si>
    <r>
      <t>II.</t>
    </r>
    <r>
      <rPr>
        <b/>
        <sz val="7"/>
        <color indexed="8"/>
        <rFont val="Times New Roman"/>
        <family val="1"/>
        <charset val="238"/>
      </rPr>
      <t xml:space="preserve">               </t>
    </r>
    <r>
      <rPr>
        <b/>
        <sz val="11"/>
        <color indexed="8"/>
        <rFont val="Calibri"/>
        <family val="2"/>
        <charset val="238"/>
      </rPr>
      <t>Finanszírozási bevételek</t>
    </r>
  </si>
  <si>
    <r>
      <t>1.</t>
    </r>
    <r>
      <rPr>
        <sz val="7"/>
        <color indexed="8"/>
        <rFont val="Times New Roman"/>
        <family val="1"/>
        <charset val="238"/>
      </rPr>
      <t xml:space="preserve">         </t>
    </r>
    <r>
      <rPr>
        <sz val="11"/>
        <color theme="1"/>
        <rFont val="Calibri"/>
        <family val="2"/>
        <charset val="238"/>
        <scheme val="minor"/>
      </rPr>
      <t>Belföldi finanszírozás bevételei</t>
    </r>
  </si>
  <si>
    <t>4.322.407.027</t>
  </si>
  <si>
    <r>
      <t>I.</t>
    </r>
    <r>
      <rPr>
        <b/>
        <sz val="7"/>
        <color indexed="8"/>
        <rFont val="Times New Roman"/>
        <family val="1"/>
        <charset val="238"/>
      </rPr>
      <t xml:space="preserve">      </t>
    </r>
    <r>
      <rPr>
        <b/>
        <sz val="11"/>
        <color indexed="8"/>
        <rFont val="Calibri"/>
        <family val="2"/>
        <charset val="238"/>
      </rPr>
      <t>Költségvetési kiadások:</t>
    </r>
  </si>
  <si>
    <t>3.440.102.176</t>
  </si>
  <si>
    <r>
      <t>1.</t>
    </r>
    <r>
      <rPr>
        <sz val="7"/>
        <color indexed="8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Működési költségvetési kiadások</t>
    </r>
  </si>
  <si>
    <t>2.222.969.329</t>
  </si>
  <si>
    <r>
      <t>1.1.</t>
    </r>
    <r>
      <rPr>
        <sz val="7"/>
        <color indexed="8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Személyi juttatás</t>
    </r>
  </si>
  <si>
    <r>
      <t>1.2.</t>
    </r>
    <r>
      <rPr>
        <sz val="7"/>
        <color indexed="8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Munkaadókat terhelő járulékok és szociális hozzájárulási adó</t>
    </r>
  </si>
  <si>
    <r>
      <t>1.3.</t>
    </r>
    <r>
      <rPr>
        <sz val="7"/>
        <color indexed="8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Dologi kiadások</t>
    </r>
  </si>
  <si>
    <r>
      <t>1.4.</t>
    </r>
    <r>
      <rPr>
        <sz val="7"/>
        <color indexed="8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Ellátottak pénzbeli juttatása</t>
    </r>
  </si>
  <si>
    <r>
      <t>1.5.</t>
    </r>
    <r>
      <rPr>
        <sz val="7"/>
        <color indexed="8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Egyéb működési célú kiadások</t>
    </r>
  </si>
  <si>
    <t>140.183.000</t>
  </si>
  <si>
    <t>1.217.132.847</t>
  </si>
  <si>
    <t>623.894.000</t>
  </si>
  <si>
    <t>414.852.847</t>
  </si>
  <si>
    <t>882.304.851</t>
  </si>
  <si>
    <r>
      <t>1.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1"/>
        <color theme="1"/>
        <rFont val="Calibri"/>
        <family val="2"/>
        <charset val="238"/>
        <scheme val="minor"/>
      </rPr>
      <t>Belföldi finanszírozás kiadásai</t>
    </r>
  </si>
  <si>
    <t>8. §</t>
  </si>
  <si>
    <t>9. §</t>
  </si>
  <si>
    <t>polgármester</t>
  </si>
  <si>
    <t>jegyző</t>
  </si>
  <si>
    <r>
      <t>1.1.1.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Önkormányzatok működésének támogatásai</t>
    </r>
  </si>
  <si>
    <r>
      <t>1.1.1.1.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Helyi önk. működésének ált. tám.</t>
    </r>
  </si>
  <si>
    <r>
      <t>1.1.1.2.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Települési önk. egyes köznev. fel. tám.</t>
    </r>
  </si>
  <si>
    <r>
      <t>1.1.1.3.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Települési önk. szoc. és gyj. felad. tám.</t>
    </r>
  </si>
  <si>
    <r>
      <t>1.1.1.4.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Települési önk. kult. felad. tám.</t>
    </r>
  </si>
  <si>
    <r>
      <t>1.1.1.5.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Működési célú központosított előirányzatok</t>
    </r>
  </si>
  <si>
    <r>
      <t>1.1.1.6.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Elszámolásból származó bevételek</t>
    </r>
  </si>
  <si>
    <r>
      <t>1.1.2.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Elvonások, befizetések bevételei</t>
    </r>
  </si>
  <si>
    <r>
      <t>1.1.3.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Műk.-i c. garancia- és kezességváll.-ból szárm. megtér. ÁHT-n b.</t>
    </r>
  </si>
  <si>
    <r>
      <t>1.1.4.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Műk. c. visszatérítendő tám.-ok, kölcsönök visszatér. ÁHT-n bel.</t>
    </r>
  </si>
  <si>
    <r>
      <t>1.1.5.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Műk. c. visszatérítendő tám.-ok, kölcsönök igénybevét. ÁHT-n b.</t>
    </r>
  </si>
  <si>
    <r>
      <t>1.1.6.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Egyéb működési célú támogatások bevételei ÁHT-n belülről</t>
    </r>
  </si>
  <si>
    <r>
      <t>1.1.6.1.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ÁHT-n belüli szervektől, műk.-i célból, végleges j. k. b.</t>
    </r>
  </si>
  <si>
    <r>
      <t>1.1.6.1.1.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Központi ktgv.-i szervtől műk.-i c. tám.-ok bev.</t>
    </r>
  </si>
  <si>
    <r>
      <t>1.1.6.1.2.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Központi kez. ei.-tól műk.-i c. tám.-ok bev.-i</t>
    </r>
  </si>
  <si>
    <r>
      <t>1.1.6.1.3.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Fej. kez. ei.-tól EU-s pr. és társfin. miatti m. c. t.</t>
    </r>
  </si>
  <si>
    <r>
      <t>1.1.6.1.4.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Egyéb fej-i kezelésű ei.-tól m.-i c. tám.-ok bev.-i</t>
    </r>
  </si>
  <si>
    <r>
      <t>1.1.6.1.5.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TB pénzügyi alapjaitól műk.-i c. tám.-ok bev.-i</t>
    </r>
  </si>
  <si>
    <r>
      <t>1.1.6.1.6.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Elk. állami pénzalaptól műk.-i. c. tám.-ok bev.-i</t>
    </r>
  </si>
  <si>
    <r>
      <t>1.1.6.1.7.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Helyi önk.-tól és azok ktgv.-i sz. m.-i c. tám.-ok</t>
    </r>
  </si>
  <si>
    <r>
      <t>1.1.6.1.8.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Társulástól és ktgv.-i szerveitől kapott m.-i c. tám.-ok</t>
    </r>
  </si>
  <si>
    <r>
      <t>1.1.6.1.9.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Nemz.-i önk.-tól és ktgv.-i sz.-től kapott m.-i c. tám.</t>
    </r>
  </si>
  <si>
    <t>1.1.6.1.10. Térs.-i fejl.-i tan.-tól és ktgv.-i sz.-től kapott m.-i c. tám.</t>
  </si>
  <si>
    <r>
      <t>1.2.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Közhatalmi bevételek</t>
    </r>
  </si>
  <si>
    <r>
      <t>1.2.1.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Jövedelemadók</t>
    </r>
  </si>
  <si>
    <r>
      <t>1.2.2.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Szociális hozzájárulási adó és járulékok</t>
    </r>
  </si>
  <si>
    <r>
      <t>1.2.3.</t>
    </r>
    <r>
      <rPr>
        <sz val="7"/>
        <color indexed="8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Bérhez és foglalkoztatáshoz kapcsolódó adók</t>
    </r>
  </si>
  <si>
    <r>
      <t>1.2.4.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Vagyoni típusú adók</t>
    </r>
  </si>
  <si>
    <r>
      <t>1.2.4.1.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Építményadó</t>
    </r>
  </si>
  <si>
    <r>
      <t>1.2.4.2.</t>
    </r>
    <r>
      <rPr>
        <sz val="7"/>
        <color indexed="8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Magánszemélyek kommunális adója</t>
    </r>
  </si>
  <si>
    <r>
      <t>1.2.4.3.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Telekadó</t>
    </r>
  </si>
  <si>
    <r>
      <t>1.2.5.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Termékek és szolgáltatások adói</t>
    </r>
  </si>
  <si>
    <r>
      <t>1.2.5.1.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Értékesítési és forgalmi adók</t>
    </r>
  </si>
  <si>
    <r>
      <t>1.2.5.2.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Fogyasztási adók</t>
    </r>
  </si>
  <si>
    <r>
      <t>1.2.5.3.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Pénzügyi mon. nyer. terhelő adók</t>
    </r>
  </si>
  <si>
    <r>
      <t>1.2.5.4.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Gépjárműadók</t>
    </r>
  </si>
  <si>
    <r>
      <t>1.2.5.5.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Egyéb áruhasználati és szolgáltatási adók</t>
    </r>
  </si>
  <si>
    <r>
      <t>1.2.6.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Egyéb közhatalmi bevételek</t>
    </r>
  </si>
  <si>
    <r>
      <t>1.2.6.1.</t>
    </r>
    <r>
      <rPr>
        <sz val="7"/>
        <color indexed="8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Igazgatási szolgáltatási díjak</t>
    </r>
  </si>
  <si>
    <r>
      <t>1.2.6.2.</t>
    </r>
    <r>
      <rPr>
        <sz val="7"/>
        <color indexed="8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Környezetvédelmi bírság</t>
    </r>
  </si>
  <si>
    <r>
      <t>1.2.6.3.</t>
    </r>
    <r>
      <rPr>
        <sz val="7"/>
        <color indexed="8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Természetvédelmi bírság</t>
    </r>
  </si>
  <si>
    <r>
      <t>1.2.6.4.</t>
    </r>
    <r>
      <rPr>
        <sz val="7"/>
        <color indexed="8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Építésügyi bírság</t>
    </r>
  </si>
  <si>
    <r>
      <t>1.2.6.5.</t>
    </r>
    <r>
      <rPr>
        <sz val="7"/>
        <color indexed="8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Szabálys.-i pénz és h.-i bírs. és közl. szabsz. u. b. önk.-i r.</t>
    </r>
  </si>
  <si>
    <r>
      <t>1.2.6.6.</t>
    </r>
    <r>
      <rPr>
        <sz val="7"/>
        <color indexed="8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Egyéb bírságok</t>
    </r>
  </si>
  <si>
    <r>
      <t>1.2.6.7.</t>
    </r>
    <r>
      <rPr>
        <sz val="7"/>
        <color indexed="8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Vagyoni típusú települési adók</t>
    </r>
  </si>
  <si>
    <r>
      <t>1.2.6.8.</t>
    </r>
    <r>
      <rPr>
        <sz val="7"/>
        <color indexed="8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Egyéb települési adó</t>
    </r>
  </si>
  <si>
    <r>
      <t>1.2.6.9.</t>
    </r>
    <r>
      <rPr>
        <sz val="7"/>
        <color indexed="8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Késedelmi pótlék, önellenőrzési pótlék</t>
    </r>
  </si>
  <si>
    <r>
      <t>1.3.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Működési bevételek</t>
    </r>
  </si>
  <si>
    <r>
      <t>1.4.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Működési célú átvett pénzeszközök</t>
    </r>
  </si>
  <si>
    <r>
      <t>1.4.1.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Műk. c. garancia és kezességváll.-ból szárm. megtér. ÁHT-n kív.</t>
    </r>
  </si>
  <si>
    <r>
      <t>1.4.2.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Műk. c. visszatér. tám.-ok, kölcs.-ök visszatér. EU-tól</t>
    </r>
  </si>
  <si>
    <r>
      <t>1.4.3.</t>
    </r>
    <r>
      <rPr>
        <sz val="7"/>
        <color indexed="8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Műk. c. visszatér. tám.-ok, kölcs.-ök vtér. korm.-októl nemz. sz.-től</t>
    </r>
  </si>
  <si>
    <r>
      <t>1.4.4.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Műk. c. visszatérítendő tám.-ok, kölcs.-ök visszat. ÁHT-n kív.</t>
    </r>
  </si>
  <si>
    <r>
      <t>1.4.5.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Egyéb működési célú átvett pénzeszközök</t>
    </r>
  </si>
  <si>
    <r>
      <t>1.4.4.1.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Pü.-i váll.-tól műk.-i c. visszat. tám.-ok, kölcs.-ök visszat.</t>
    </r>
  </si>
  <si>
    <r>
      <t>1.4.4.2.</t>
    </r>
    <r>
      <rPr>
        <sz val="7"/>
        <color indexed="8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Nonprofit gt.-tól műk.-i c. visszat. tám.-ok, kölcs.-ök visszat</t>
    </r>
  </si>
  <si>
    <r>
      <t>1.4.4.3.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Áll.-i t. tul. nem pü.-i váll.-tól műk.-i c vt. tám.-ok, kölcs. vt.</t>
    </r>
  </si>
  <si>
    <r>
      <t>1.4.4.4.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Önk.-i t. tul. nem pü.-i váll.-tól műk.-i c. vt. tám.-ok, kölcs. vt.</t>
    </r>
  </si>
  <si>
    <r>
      <t>1.4.4.5.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Egyéb váll.-tól műk.-i c. visszatérítendő tám.-ok, kölcs.-ök vt.</t>
    </r>
  </si>
  <si>
    <r>
      <t>1.4.4.6.</t>
    </r>
    <r>
      <rPr>
        <sz val="7"/>
        <color indexed="8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Házt.-tól műk.-i c. visszatérítendő tám.-ok, kölcs.-ök visszat.</t>
    </r>
  </si>
  <si>
    <r>
      <t>1.4.4.7.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Egyéb civil sz.-től műk.-i c. visszat. tám.-ok, kölcs.-ök visszat.</t>
    </r>
  </si>
  <si>
    <r>
      <t>1.4.4.8.</t>
    </r>
    <r>
      <rPr>
        <sz val="7"/>
        <color indexed="8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Egyházi j. szem.-től műk.-i c. visszat. tám.-ok, kölcs.-ök visszat.</t>
    </r>
  </si>
  <si>
    <r>
      <t>1.4.4.9.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Egyéb külf.-től műk.-i c. visszat. tám.-ok, kölcs.-ök visszatér.</t>
    </r>
  </si>
  <si>
    <r>
      <t>1.4.4.1.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Pénzügyi váll.-tól működési célú átvett pénzeszközök</t>
    </r>
  </si>
  <si>
    <r>
      <t>1.4.4.2.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Nonprofit gt.-tól működési c. átvett pénzeszközök</t>
    </r>
  </si>
  <si>
    <r>
      <t>1.4.4.3.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Állami t. tul. nem pü.-i váll.-tól műk.-i c. átvett pénzeszk.</t>
    </r>
  </si>
  <si>
    <r>
      <t>1.4.4.4.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Önk.-i t. tul. nem pü.-i váll.-tól műk.-i c. átvett pénzeszk.</t>
    </r>
  </si>
  <si>
    <r>
      <t>1.4.4.5.</t>
    </r>
    <r>
      <rPr>
        <sz val="7"/>
        <color indexed="8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Egyéb vállalkozástól működési célú átvett pénzeszközök</t>
    </r>
  </si>
  <si>
    <r>
      <t>1.4.4.6.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Háztartásoktól működési célú átvett pénzeszközök</t>
    </r>
  </si>
  <si>
    <r>
      <t>1.4.4.7.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Egyéb civil szerv.-től műk.-i célú átvett pénzeszközök</t>
    </r>
  </si>
  <si>
    <r>
      <t>1.4.4.8.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Egyházi jogi személytől műk.-i célú átvett pénzeszközök</t>
    </r>
  </si>
  <si>
    <r>
      <t>1.4.4.9.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EU-tól működési célú átvett pénzeszközök</t>
    </r>
  </si>
  <si>
    <r>
      <t>1.4.4.10.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Korm.-tól és nemz.-i szervektől műk.-i célú átvett pénze.</t>
    </r>
  </si>
  <si>
    <r>
      <t>1.4.4.11.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Egyéb külföldiektől működési célú átvett pénzeszközök</t>
    </r>
  </si>
  <si>
    <r>
      <t>2.1.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Felhalmozási célú támogatások ÁHT-n belülről</t>
    </r>
  </si>
  <si>
    <r>
      <t>2.1.1.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Felhalmozási célú önkormányzati támogatások</t>
    </r>
  </si>
  <si>
    <r>
      <t>2.1.2.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Felhalm.-i c. gar. és kezességváll. szárm . megtér. ÁHT-n belül</t>
    </r>
  </si>
  <si>
    <r>
      <t>2.1.3.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Felhalm.-i c. visszatérítendő tám., kölcsönök visszatér. ÁHT-n b.</t>
    </r>
  </si>
  <si>
    <r>
      <t>2.1.3.1.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Központi ktgv.-i szervtől felh. c. visszatér. tám., kölcs. v.</t>
    </r>
  </si>
  <si>
    <r>
      <t>2.1.3.2.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Központi kezelésű előirányzattól felh. c. visszatér. tám., kölcs. v.</t>
    </r>
  </si>
  <si>
    <r>
      <t>2.1.3.3.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Fej.-i kez. ei.-tól EU-s pr. és társfin. miatti felh. c. visszat. tám., k. v.</t>
    </r>
  </si>
  <si>
    <r>
      <t>2.1.3.4.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Egyéb fejezeti kezelésű előir.-tól felh. c. visszatér. tám., kölcs. v.</t>
    </r>
  </si>
  <si>
    <r>
      <t>2.1.3.5.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TB pénzügyi alapjaitól felh. c. visszatér. tám., kölcs. v.</t>
    </r>
  </si>
  <si>
    <r>
      <t>2.1.3.6.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Elkülönített áll.-i pénzalaptól felh. c. visszatér. tám., kölcs. v.</t>
    </r>
  </si>
  <si>
    <r>
      <t>2.1.3.7.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Helyi önk.-tól és azok ktgv.-i sz. felh. c. visszatér. tám., kölcs. v.</t>
    </r>
  </si>
  <si>
    <r>
      <t>2.1.3.8.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Társ.-tól és azok ktgv.-i sz. felh. c. visszat. tám., kölcs. v.</t>
    </r>
  </si>
  <si>
    <r>
      <t>2.1.3.9.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Nemzetiségi önk.-tól és ktgv.-i sz.-től felh. c. visszat. tám., kölcs. v.</t>
    </r>
  </si>
  <si>
    <r>
      <t>2.1.3.10.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Térs.-i fejl.-i tan.-tól és ktgv.-i sz.-től felh. c. visszat. tám., kölcs. v.</t>
    </r>
  </si>
  <si>
    <r>
      <t>2.1.4.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Felhalm.-i c. visszatér. tám., kölcs. igénybevét. ÁHT-n belülről</t>
    </r>
  </si>
  <si>
    <r>
      <t>2.1.5.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Egyéb felhalm.-i célú támogatások bev. ÁHT-n belülről</t>
    </r>
  </si>
  <si>
    <r>
      <t>2.1.5.5.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TB pénzügyi alapjaitól felhalm.-i c. tám.-ok bev.-i</t>
    </r>
  </si>
  <si>
    <r>
      <t>2.1.5.6.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Elkülönített állami pénzalaptól felhalm. c. tám.-ok bev.-i</t>
    </r>
  </si>
  <si>
    <r>
      <t>2.1.5.7.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Helyi önk.-tól és azok ktgv.-i sz. felhalm. c. támogatások</t>
    </r>
  </si>
  <si>
    <r>
      <t>2.1.5.8.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Társulástól és ktgv.-i szerveitől kapott felh. c. támogatások</t>
    </r>
  </si>
  <si>
    <r>
      <t>2.1.5.9.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Nemzetiségi önk.-tól és ktgv.-i szervétől kapott felh.-i c. tám.</t>
    </r>
  </si>
  <si>
    <r>
      <t>2.1.5.10.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Térségi fejl.-i tanácstól és ktgv.-i szervétől kapott felh..-i c. tám.</t>
    </r>
  </si>
  <si>
    <r>
      <t>2.1.5.4.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Egyéb fejezeti kezelésű előir.-tól felhalm.-i c. tám.-ok bev.-i</t>
    </r>
  </si>
  <si>
    <r>
      <t>2.1.5.1.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Központi ktgv.-i szervtől felhalmozási c. tám.</t>
    </r>
  </si>
  <si>
    <r>
      <t>2.1.5.2.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Központi kezelésű előirányzattól felh.-i c. tám.-ok bev.-i</t>
    </r>
  </si>
  <si>
    <r>
      <t>2.1.5.3.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Fej.-i kez. előir.-tól EU-s pr. és társfin. miatti felh. célú tám.</t>
    </r>
  </si>
  <si>
    <r>
      <rPr>
        <sz val="11"/>
        <color theme="1"/>
        <rFont val="Calibri"/>
        <family val="2"/>
        <charset val="238"/>
        <scheme val="minor"/>
      </rPr>
      <t>2.2.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Felhalmozási bevételek</t>
    </r>
  </si>
  <si>
    <r>
      <t>2.1.1.</t>
    </r>
    <r>
      <rPr>
        <sz val="7"/>
        <color indexed="8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Immateriális javak értékesítése</t>
    </r>
  </si>
  <si>
    <r>
      <t>2.1.2.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Ingatlanok értékesítése</t>
    </r>
  </si>
  <si>
    <r>
      <t>2.1.3.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Egyéb tárgyi eszköz értékesítése</t>
    </r>
  </si>
  <si>
    <r>
      <t>2.1.4.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Részesedések értékesítése</t>
    </r>
  </si>
  <si>
    <r>
      <t>2.1.5.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Részesedések megszűnéséhez kapcsolódó bevételek</t>
    </r>
  </si>
  <si>
    <r>
      <t>2.3.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Felhalmozási célú átvett pénzeszközök</t>
    </r>
  </si>
  <si>
    <r>
      <t>2.3.1.</t>
    </r>
    <r>
      <rPr>
        <sz val="7"/>
        <color indexed="8"/>
        <rFont val="Times New Roman"/>
        <family val="1"/>
        <charset val="238"/>
      </rPr>
      <t xml:space="preserve">  </t>
    </r>
    <r>
      <rPr>
        <sz val="11"/>
        <color theme="1"/>
        <rFont val="Calibri"/>
        <family val="2"/>
        <charset val="238"/>
        <scheme val="minor"/>
      </rPr>
      <t>Felh. c. garancia és kezességváll.-ból szárm. megtér. ÁHT-n kív.</t>
    </r>
  </si>
  <si>
    <r>
      <t>2.3.2.</t>
    </r>
    <r>
      <rPr>
        <sz val="7"/>
        <color indexed="8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Felh. c. visszatérítendő tám,-ok, kölcs.-ök visszatér. EU-tól</t>
    </r>
  </si>
  <si>
    <r>
      <t>2.3.3.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Felh. c. visszat. tám.-ok, kölcs.-ök visszatér korm.-októl, nemz. szerv.-től</t>
    </r>
  </si>
  <si>
    <r>
      <t>2.3.4.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Felh. c. visszatérítendő tám.-ok, kölcsönök visszatér. ÁHT-n kív.</t>
    </r>
  </si>
  <si>
    <r>
      <t>2.3.4.1.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Pü.-i váll.-tól felh.-i c. visszat. tám.-ok, kölcsönök visszat.</t>
    </r>
  </si>
  <si>
    <r>
      <t>2.3.4.2.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Nonprofit gt.-tól felh.-i c. visszat. tám.-ok, kölcsönök visszat.</t>
    </r>
  </si>
  <si>
    <r>
      <t>2.3.4.3.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Áll.-i t. tul. nem pü.-i váll.-tól felh.-i c. visszatér. tám.-ok, kölcs. vt.</t>
    </r>
  </si>
  <si>
    <r>
      <t>2.3.4.4.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Önk.-i t. tul. nem pü.-i váll.-tól felh.-i c. visszatér. tám.-ok, kölcs. vt.</t>
    </r>
  </si>
  <si>
    <r>
      <t>2.3.4.5.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Egyéb váll.-tól felh.-i c. visszat. tám.-ok, kölcsönök visszatér.</t>
    </r>
  </si>
  <si>
    <r>
      <t>2.3.4.6.</t>
    </r>
    <r>
      <rPr>
        <sz val="7"/>
        <color indexed="8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Háztart.-tól felh.-i c. visszat. tám.-ok, kölcsönök visszatér.</t>
    </r>
  </si>
  <si>
    <r>
      <t>2.3.4.7.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Egyéb civil sz.-től felh.-i c. visszat. tám.-ok, kölcsönök visszatér.</t>
    </r>
  </si>
  <si>
    <r>
      <t>2.3.4.8.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Egyházi jogi sz.-től felh.-i c. visszat. tám.-ok, kölcsönök visszatér.</t>
    </r>
  </si>
  <si>
    <r>
      <t>2.3.4.9.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Egyéb külf.-től felh.-i c. visszat. tám.-ok, kölcsönök visszatér.</t>
    </r>
  </si>
  <si>
    <r>
      <t>2.3.5.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Egyéb felhalmozási célú átvett pénzeszközök</t>
    </r>
  </si>
  <si>
    <r>
      <t>2.3.5.1.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Pénzügyi vállalkozástól felhalmozási célú átvett pénzeszközök</t>
    </r>
  </si>
  <si>
    <r>
      <t>2.3.5.2.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Nonprofit gazd.-i társaságtól felhalm.-i c. átvett pénze.</t>
    </r>
  </si>
  <si>
    <r>
      <t>2.3.5.3.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Áll.-i t. tul. nem pü.-i vállalkozástól felh. c. átvett pénzeszk.</t>
    </r>
  </si>
  <si>
    <r>
      <t>2.3.5.4.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Önk.-i t. tul. nem pü.-i vállalkozástól felh.-i c. átvett pénzeszk.</t>
    </r>
  </si>
  <si>
    <r>
      <t>2.3.5.5.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Egyéb vállalkozástól felhalmozási célú átvett pénzeszközök</t>
    </r>
  </si>
  <si>
    <r>
      <t>2.3.5.6.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Háztartásoktól felhalmozási célú átvett pénzeszközök</t>
    </r>
  </si>
  <si>
    <r>
      <t>2.3.5.7.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Egyéb civil szervezetektől felhalmozási célú átvett pénzeszközök</t>
    </r>
  </si>
  <si>
    <r>
      <t>2.3.5.8.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Egyházi jogi személytől felhalmozási célú átvett pénzeszközök</t>
    </r>
  </si>
  <si>
    <t>2.3.5.9. EU-tól felhalmozási célú átvett pénzeszközök</t>
  </si>
  <si>
    <r>
      <t>2.3.5.10.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Kormányoktól és nemz.-i szervektől felh.-i c. átvett pénzeszk.</t>
    </r>
  </si>
  <si>
    <r>
      <t>2.3.5.11.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Egyéb külföldiektől felhalmozási célú átvett pénzeszközök</t>
    </r>
  </si>
  <si>
    <r>
      <t>1.1.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Hitel-, kölcsönfelvétel pénzügyi vállalkozástól</t>
    </r>
  </si>
  <si>
    <r>
      <t>1.2.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Belföldi értékpapírok bevételei</t>
    </r>
  </si>
  <si>
    <r>
      <t>1.3.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Maradvány igénybevétele</t>
    </r>
  </si>
  <si>
    <r>
      <t>1.4.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Államháztartáson belüli megelőlegezések</t>
    </r>
  </si>
  <si>
    <r>
      <t>1.5.</t>
    </r>
    <r>
      <rPr>
        <sz val="7"/>
        <color indexed="8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Államháztartáson belüli megelőlegezések törlesztése</t>
    </r>
  </si>
  <si>
    <r>
      <t>1.6.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Központi, irányító szervi támogatás</t>
    </r>
  </si>
  <si>
    <r>
      <t>1.7.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Betétek megszüntetése</t>
    </r>
  </si>
  <si>
    <r>
      <t>1.8.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Központi költségvetés sajátos finanszírozási bevételei</t>
    </r>
  </si>
  <si>
    <t>1.9. Tulajdonosi kölcsönök bevételei</t>
  </si>
  <si>
    <r>
      <t>2.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Külföldi finanszírozás bevételei</t>
    </r>
  </si>
  <si>
    <r>
      <t>3.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Adóssághoz nem kapcsolódó származékos ügyletek bevételei</t>
    </r>
  </si>
  <si>
    <r>
      <t>4.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Váltóbevételek</t>
    </r>
  </si>
  <si>
    <t>1.5.1. Nemzetközi kötelezettségek</t>
  </si>
  <si>
    <r>
      <rPr>
        <sz val="11"/>
        <color theme="1"/>
        <rFont val="Calibri"/>
        <family val="2"/>
        <charset val="238"/>
        <scheme val="minor"/>
      </rPr>
      <t>1.5.2.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Elvonások, befizetések</t>
    </r>
  </si>
  <si>
    <r>
      <rPr>
        <sz val="11"/>
        <color theme="1"/>
        <rFont val="Calibri"/>
        <family val="2"/>
        <charset val="238"/>
        <scheme val="minor"/>
      </rPr>
      <t>1.5.2.1.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Helyi önk. előző évi elszámolásából származó kiadások</t>
    </r>
  </si>
  <si>
    <r>
      <rPr>
        <sz val="11"/>
        <color theme="1"/>
        <rFont val="Calibri"/>
        <family val="2"/>
        <charset val="238"/>
        <scheme val="minor"/>
      </rPr>
      <t>1.5.2.2.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Helyi önk. törvényi előíráson alapuló befizetései</t>
    </r>
  </si>
  <si>
    <r>
      <rPr>
        <sz val="11"/>
        <color theme="1"/>
        <rFont val="Calibri"/>
        <family val="2"/>
        <charset val="238"/>
        <scheme val="minor"/>
      </rPr>
      <t>1.5.2.3.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Egyéb elvonások, befizetések</t>
    </r>
  </si>
  <si>
    <r>
      <rPr>
        <sz val="11"/>
        <color theme="1"/>
        <rFont val="Calibri"/>
        <family val="2"/>
        <charset val="238"/>
        <scheme val="minor"/>
      </rPr>
      <t>1.5.3.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Műk.-i c. garancia- és kezességvállalásból szárm. kifiz. ÁHT-n bel.</t>
    </r>
  </si>
  <si>
    <r>
      <rPr>
        <sz val="11"/>
        <color theme="1"/>
        <rFont val="Calibri"/>
        <family val="2"/>
        <charset val="238"/>
        <scheme val="minor"/>
      </rPr>
      <t>1.5.4.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Műk.-i c. visszatérítendő tám., kölcs.-ök nyújt. ÁHT-n belülre</t>
    </r>
  </si>
  <si>
    <r>
      <rPr>
        <sz val="11"/>
        <color theme="1"/>
        <rFont val="Calibri"/>
        <family val="2"/>
        <charset val="238"/>
        <scheme val="minor"/>
      </rPr>
      <t>1.5.6.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Egyéb műk.-i célú támogatások államháztartáson belülre</t>
    </r>
  </si>
  <si>
    <r>
      <rPr>
        <sz val="11"/>
        <color theme="1"/>
        <rFont val="Calibri"/>
        <family val="2"/>
        <charset val="238"/>
        <scheme val="minor"/>
      </rPr>
      <t>1.5.7.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Műk.-i c. garancia- és kezességvállalásból szárm. kifiz. ÁHT-n kív</t>
    </r>
  </si>
  <si>
    <r>
      <rPr>
        <sz val="11"/>
        <color theme="1"/>
        <rFont val="Calibri"/>
        <family val="2"/>
        <charset val="238"/>
        <scheme val="minor"/>
      </rPr>
      <t>1.5.8.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Műk.-i c. visszatér. tám., kölcsönök nyújtása ÁHT-n kívülre</t>
    </r>
  </si>
  <si>
    <r>
      <rPr>
        <sz val="11"/>
        <color theme="1"/>
        <rFont val="Calibri"/>
        <family val="2"/>
        <charset val="238"/>
        <scheme val="minor"/>
      </rPr>
      <t>1.5.9.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Árkiegészítések, ártámogatások</t>
    </r>
  </si>
  <si>
    <r>
      <rPr>
        <sz val="11"/>
        <color theme="1"/>
        <rFont val="Calibri"/>
        <family val="2"/>
        <charset val="238"/>
        <scheme val="minor"/>
      </rPr>
      <t>1.5.10.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Kamattámogatások</t>
    </r>
  </si>
  <si>
    <r>
      <rPr>
        <sz val="11"/>
        <color theme="1"/>
        <rFont val="Calibri"/>
        <family val="2"/>
        <charset val="238"/>
        <scheme val="minor"/>
      </rPr>
      <t>1.5.11.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Működési célú támogatások az EU-nak</t>
    </r>
  </si>
  <si>
    <r>
      <rPr>
        <sz val="11"/>
        <color theme="1"/>
        <rFont val="Calibri"/>
        <family val="2"/>
        <charset val="238"/>
        <scheme val="minor"/>
      </rPr>
      <t>1.5.12.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Egyéb működési célú támogatások államháztartáson kívülre</t>
    </r>
  </si>
  <si>
    <r>
      <rPr>
        <sz val="11"/>
        <color theme="1"/>
        <rFont val="Calibri"/>
        <family val="2"/>
        <charset val="238"/>
        <scheme val="minor"/>
      </rPr>
      <t>1.5.13.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Tartalékok</t>
    </r>
  </si>
  <si>
    <r>
      <t>2.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Felhalmozási kiadások</t>
    </r>
  </si>
  <si>
    <r>
      <t>2.1.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Beruházási kiadások</t>
    </r>
  </si>
  <si>
    <r>
      <t>2.2.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Felújítási kiadások</t>
    </r>
  </si>
  <si>
    <r>
      <t>2.3.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Egyéb felhalmozási kiadások</t>
    </r>
  </si>
  <si>
    <r>
      <rPr>
        <sz val="11"/>
        <color theme="1"/>
        <rFont val="Calibri"/>
        <family val="2"/>
        <charset val="238"/>
        <scheme val="minor"/>
      </rPr>
      <t>2.3.1.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Felh.-i c. garancia- és kezességvállalásból származó kifiz. ÁHT-n bel.</t>
    </r>
  </si>
  <si>
    <r>
      <rPr>
        <sz val="11"/>
        <color theme="1"/>
        <rFont val="Calibri"/>
        <family val="2"/>
        <charset val="238"/>
        <scheme val="minor"/>
      </rPr>
      <t>2.3.2.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Felh.-i c. visszatér. támogatások, kölcsönök nyújtása ÁHT-n belülre</t>
    </r>
  </si>
  <si>
    <r>
      <rPr>
        <sz val="11"/>
        <color theme="1"/>
        <rFont val="Calibri"/>
        <family val="2"/>
        <charset val="238"/>
        <scheme val="minor"/>
      </rPr>
      <t>2.3.3.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Felh.-i c. visszatér. tám., kölcsönök törlesztése ÁHT-n belülre</t>
    </r>
  </si>
  <si>
    <r>
      <rPr>
        <sz val="11"/>
        <color theme="1"/>
        <rFont val="Calibri"/>
        <family val="2"/>
        <charset val="238"/>
        <scheme val="minor"/>
      </rPr>
      <t>2.3.4.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Egyéb felhalmozási célú támogatások ÁHT-n belülre</t>
    </r>
  </si>
  <si>
    <r>
      <rPr>
        <sz val="11"/>
        <color theme="1"/>
        <rFont val="Calibri"/>
        <family val="2"/>
        <charset val="238"/>
        <scheme val="minor"/>
      </rPr>
      <t>2.3.5.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Felh.-i c. garancia- és kezességvállalásból származó kifiz. ÁHT-n kív.</t>
    </r>
  </si>
  <si>
    <r>
      <rPr>
        <sz val="11"/>
        <color theme="1"/>
        <rFont val="Calibri"/>
        <family val="2"/>
        <charset val="238"/>
        <scheme val="minor"/>
      </rPr>
      <t>2.3.6.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Felh.-i c. visszatér. támogatások, kölcsönök nyújtása ÁHT-n kívülre</t>
    </r>
  </si>
  <si>
    <r>
      <rPr>
        <sz val="11"/>
        <color theme="1"/>
        <rFont val="Calibri"/>
        <family val="2"/>
        <charset val="238"/>
        <scheme val="minor"/>
      </rPr>
      <t>2.3.7.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Lakástámogatás</t>
    </r>
  </si>
  <si>
    <r>
      <rPr>
        <sz val="11"/>
        <color theme="1"/>
        <rFont val="Calibri"/>
        <family val="2"/>
        <charset val="238"/>
        <scheme val="minor"/>
      </rPr>
      <t>2.3.8.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Felhalmozási célú támogatások az EU-nak</t>
    </r>
  </si>
  <si>
    <r>
      <rPr>
        <sz val="11"/>
        <color theme="1"/>
        <rFont val="Calibri"/>
        <family val="2"/>
        <charset val="238"/>
        <scheme val="minor"/>
      </rPr>
      <t>2.3.9.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Egyéb felhalmozási célú támogatások államháztartáson kívülre</t>
    </r>
  </si>
  <si>
    <r>
      <t>1.1.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Hitel-, kölcsöntörlesztés államháztartáson kívülre</t>
    </r>
  </si>
  <si>
    <r>
      <t>1.2.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Belföldi értékpapírok kiadásai</t>
    </r>
  </si>
  <si>
    <r>
      <t>1.3.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Államháztartáson belüli megelőlegezések folyósítása</t>
    </r>
  </si>
  <si>
    <r>
      <t>1.4.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Államháztartáson belüli megelőlegezések visszafizetése</t>
    </r>
  </si>
  <si>
    <r>
      <t>1.5.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Központi, irányító szervi támogatások folyósítása</t>
    </r>
  </si>
  <si>
    <r>
      <t>1.6.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Pénzeszközök betétként elhelyezése</t>
    </r>
  </si>
  <si>
    <r>
      <t>1.7.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Pénzügyi lízing kiadásai</t>
    </r>
  </si>
  <si>
    <r>
      <t>1.8.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Központi költségvetés sajátos finanszírozási kiadásai</t>
    </r>
  </si>
  <si>
    <r>
      <t>1.9.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Tulajdonosi kölcsönök kiadásai</t>
    </r>
  </si>
  <si>
    <r>
      <t>2.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Külföldi finanszírozás kiadásai</t>
    </r>
  </si>
  <si>
    <r>
      <t>3.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Adóssághoz nem kapcsolódó származékos ügyletek</t>
    </r>
  </si>
  <si>
    <r>
      <t>4.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Váltókiadások</t>
    </r>
  </si>
  <si>
    <r>
      <rPr>
        <sz val="11"/>
        <color theme="1"/>
        <rFont val="Calibri"/>
        <family val="2"/>
        <charset val="238"/>
        <scheme val="minor"/>
      </rPr>
      <t>1.5.5.</t>
    </r>
    <r>
      <rPr>
        <sz val="7"/>
        <color indexed="8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Műk.-i c. visszatér. tám., kölcsönök törl. ÁHT-n belülre</t>
    </r>
  </si>
  <si>
    <t>623.894.001</t>
  </si>
  <si>
    <r>
      <t>II.</t>
    </r>
    <r>
      <rPr>
        <b/>
        <sz val="7"/>
        <color indexed="8"/>
        <rFont val="Times New Roman"/>
        <family val="1"/>
        <charset val="238"/>
      </rPr>
      <t xml:space="preserve">               </t>
    </r>
    <r>
      <rPr>
        <b/>
        <sz val="11"/>
        <color indexed="8"/>
        <rFont val="Calibri"/>
        <family val="2"/>
        <charset val="238"/>
      </rPr>
      <t>Finanszírozási kiadások</t>
    </r>
  </si>
  <si>
    <t>A 2018. évi költségvetési bevételeket</t>
  </si>
  <si>
    <t>a költségvetési hiányt</t>
  </si>
  <si>
    <t>a 2018. évi költségvetési kiadásokat</t>
  </si>
  <si>
    <t>A hiányt a maradvány finanszírozza.</t>
  </si>
  <si>
    <t>állapítja meg Mezőberény Város Önkormányzat Képviselő-testülete.</t>
  </si>
  <si>
    <t>(1 )         A 2018. évi költségvetésről szóló 4/2018.(II.27.) önkormányzati rendelet (továbbiakban: rendelet) 1.§ (3) szakaszban foglalt kötlségvetési főösszegre vonatkozó részletezés helyére az alábbi részletezés lép.</t>
  </si>
  <si>
    <t>(2) a rendelet 1.§ (5) helyébe az alábbi rendelkezés lép:</t>
  </si>
  <si>
    <t>(1) A rendelet 6. § (1) helyére az alábbi rendelkezés lép:</t>
  </si>
  <si>
    <r>
      <rPr>
        <b/>
        <sz val="7"/>
        <color indexed="8"/>
        <rFont val="Times New Roman"/>
        <family val="1"/>
        <charset val="238"/>
      </rPr>
      <t xml:space="preserve">      </t>
    </r>
    <r>
      <rPr>
        <b/>
        <sz val="11"/>
        <color indexed="8"/>
        <rFont val="Calibri"/>
        <family val="2"/>
        <charset val="238"/>
      </rPr>
      <t>Az Önkormányzat a 2018. évi költségvetésének összes bevételét</t>
    </r>
  </si>
  <si>
    <r>
      <rPr>
        <sz val="7"/>
        <color indexed="8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Az Önkormányzat 2018. évi költségvetési és finanszírozási bevételeit forrásonként az alábbiak szerint határozza meg:</t>
    </r>
  </si>
  <si>
    <t>2. §</t>
  </si>
  <si>
    <t>(2) A rendelet 6. § (2) helyére az alábbi rendelkezés lép:</t>
  </si>
  <si>
    <t>(1) A rendelet 7. § (1) helyére az alábbi rendelkezés lép:</t>
  </si>
  <si>
    <r>
      <rPr>
        <b/>
        <sz val="7"/>
        <color indexed="8"/>
        <rFont val="Times New Roman"/>
        <family val="1"/>
        <charset val="238"/>
      </rPr>
      <t xml:space="preserve">      </t>
    </r>
    <r>
      <rPr>
        <b/>
        <sz val="11"/>
        <color indexed="8"/>
        <rFont val="Calibri"/>
        <family val="2"/>
        <charset val="238"/>
      </rPr>
      <t>Az Önkormányzat a 2018. évi költségvetésének összes kiadását</t>
    </r>
  </si>
  <si>
    <t>(2) A rendelet 7. § (2) helyére az alábbi rendelkezés lép:</t>
  </si>
  <si>
    <r>
      <rPr>
        <sz val="7"/>
        <color indexed="8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Az Önkormányzat 2018. évi költségvetési és finanszírozási kiadásait az alábbiak szerint határozza meg:</t>
    </r>
  </si>
  <si>
    <t>A rendelet 2. számú melléklete helyébe e rendelet 2. számú melléklete lép.</t>
  </si>
  <si>
    <t>7. §</t>
  </si>
  <si>
    <t>A rendelet 3. számú melléklete helyébe e rendelet 3. számú melléklete lép.</t>
  </si>
  <si>
    <t>A rendelet 6. számú melléklete helyébe e rendelet 6. számú melléklete lép.</t>
  </si>
  <si>
    <t>10. §</t>
  </si>
  <si>
    <t>A rendelet 7. számú melléklete helyébe e rendelet 7. számú melléklete lép.</t>
  </si>
  <si>
    <t>11. §</t>
  </si>
  <si>
    <t>A rendelet 8. számú melléklete helyébe e rendelet 8. számú melléklete lép.</t>
  </si>
  <si>
    <t>12. §</t>
  </si>
  <si>
    <t>A rendelet 11. számú melléklete helyébe e rendelet 11. számú melléklete lép.</t>
  </si>
  <si>
    <t>13. §</t>
  </si>
  <si>
    <t>A rendelet 12. számú melléklete helyébe e rendelet 12. számú melléklete lép.</t>
  </si>
  <si>
    <t>14. §</t>
  </si>
  <si>
    <t>A rendelet 1/b. számú melléklete helyébe e rendelet 1/b. számú melléklete lép.</t>
  </si>
  <si>
    <t>15. §</t>
  </si>
  <si>
    <t>16. §</t>
  </si>
  <si>
    <t>A rendelet 2/a. számú melléklete helyébe e rendelet 2/a. számú melléklete lép.</t>
  </si>
  <si>
    <t>17. §</t>
  </si>
  <si>
    <t>18. §</t>
  </si>
  <si>
    <t>19. §</t>
  </si>
  <si>
    <t>20. §</t>
  </si>
  <si>
    <t>21. §</t>
  </si>
  <si>
    <t>22. §</t>
  </si>
  <si>
    <t>23. §</t>
  </si>
  <si>
    <t>A rendelet 15/a. számú melléklete helyébe e rendelet 15/a. számú melléklete lép.</t>
  </si>
  <si>
    <t>A rendelet 15/b. számú melléklete helyébe e rendelet 15/b. számú melléklete lép.</t>
  </si>
  <si>
    <t>A rendelet 16/a. számú melléklete helyébe e rendelet 16/a. számú melléklete lép.</t>
  </si>
  <si>
    <t>A rendelet 16/b. számú melléklete helyébe e rendelet 16/b. számú melléklete lép.</t>
  </si>
  <si>
    <t>A rendelet 17/a. számú melléklete helyébe e rendelet 17/a. számú melléklete lép.</t>
  </si>
  <si>
    <t>A rendelet 17/b. számú melléklete helyébe e rendelet 17/b. számú melléklete lép.</t>
  </si>
  <si>
    <t>A rendelet 18/a. számú melléklete helyébe e rendelet 18/a. számú melléklete lép.</t>
  </si>
  <si>
    <t>A rendelet 18/b. számú melléklete helyébe e rendelet 18/b. számú melléklete lép.</t>
  </si>
  <si>
    <t>A rendelet 19. számú melléklete helyébe e rendelet 19. számú melléklete lép.</t>
  </si>
  <si>
    <t xml:space="preserve">  Mezőberény Város Önkormányzatának 2018. évi költségvetéséről szóló 4/2018.(II.27.) önkormányzati rendelete módosításáról</t>
  </si>
  <si>
    <t>Ez a rendelet 2018. július 20. napján lép hatályba, és az azt követő napon hatályát veszti.</t>
  </si>
  <si>
    <t>Mezőberény Város Önkormányzati Képviselő-testületének</t>
  </si>
  <si>
    <t xml:space="preserve">            18/2018.(VII.19.) önkormányzati rendelete</t>
  </si>
  <si>
    <t xml:space="preserve">Mezőberény Város Önkormányzati Képviselő-testülete az Alaptörvény 32. cikk (2) bekezdésében meghatározott eredeti jogalkotói hatáskörben, az Alaptörvény 32. cikk (1) bekezdés f) pontjában meghatározott feladatkörében eljárva a következőket rendeli el: </t>
  </si>
  <si>
    <t>Mezőberény, 2018. július 19.</t>
  </si>
  <si>
    <t>Siklósi István</t>
  </si>
  <si>
    <t xml:space="preserve">Dr. Földesi Szabolcs </t>
  </si>
  <si>
    <t>Jelen rendeletet a mai napon kihirdettem:</t>
  </si>
  <si>
    <r>
      <rPr>
        <b/>
        <sz val="7"/>
        <color theme="1"/>
        <rFont val="Calibri"/>
        <family val="2"/>
        <charset val="238"/>
        <scheme val="minor"/>
      </rPr>
      <t> </t>
    </r>
    <r>
      <rPr>
        <sz val="7"/>
        <color theme="1"/>
        <rFont val="Calibri"/>
        <family val="2"/>
        <charset val="238"/>
        <scheme val="minor"/>
      </rPr>
      <t xml:space="preserve">         </t>
    </r>
    <r>
      <rPr>
        <b/>
        <sz val="12"/>
        <color theme="1"/>
        <rFont val="Calibri"/>
        <family val="2"/>
        <charset val="238"/>
        <scheme val="minor"/>
      </rPr>
      <t xml:space="preserve">Az </t>
    </r>
    <r>
      <rPr>
        <b/>
        <sz val="12"/>
        <color theme="1"/>
        <rFont val="Calibri"/>
        <family val="2"/>
        <charset val="238"/>
        <scheme val="minor"/>
      </rPr>
      <t>önkormányzat 2018. évi költségvetési főösszege intézményfinanszírozással:</t>
    </r>
  </si>
</sst>
</file>

<file path=xl/styles.xml><?xml version="1.0" encoding="utf-8"?>
<styleSheet xmlns="http://schemas.openxmlformats.org/spreadsheetml/2006/main">
  <numFmts count="3">
    <numFmt numFmtId="164" formatCode="#,##0\ &quot;Ft&quot;"/>
    <numFmt numFmtId="165" formatCode="#,##0\ &quot;Ft&quot;&quot;-ban&quot;"/>
    <numFmt numFmtId="166" formatCode="#,##0\ &quot;Ft&quot;&quot;-ban,&quot;"/>
  </numFmts>
  <fonts count="13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7"/>
      <color indexed="8"/>
      <name val="Times New Roman"/>
      <family val="1"/>
      <charset val="238"/>
    </font>
    <font>
      <b/>
      <sz val="7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justify"/>
    </xf>
    <xf numFmtId="0" fontId="6" fillId="0" borderId="0" xfId="0" applyFont="1"/>
    <xf numFmtId="0" fontId="4" fillId="0" borderId="0" xfId="0" applyFont="1" applyAlignment="1">
      <alignment horizontal="justify"/>
    </xf>
    <xf numFmtId="0" fontId="0" fillId="0" borderId="0" xfId="0" applyAlignment="1">
      <alignment horizontal="left" indent="4"/>
    </xf>
    <xf numFmtId="0" fontId="0" fillId="0" borderId="0" xfId="0" applyAlignment="1">
      <alignment horizontal="center"/>
    </xf>
    <xf numFmtId="0" fontId="5" fillId="0" borderId="0" xfId="0" applyFont="1" applyAlignment="1"/>
    <xf numFmtId="0" fontId="0" fillId="0" borderId="0" xfId="0" applyAlignment="1"/>
    <xf numFmtId="0" fontId="6" fillId="0" borderId="0" xfId="0" applyFont="1" applyAlignment="1"/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0" xfId="0" applyFont="1" applyAlignment="1"/>
    <xf numFmtId="0" fontId="4" fillId="0" borderId="0" xfId="0" applyFont="1" applyAlignment="1"/>
    <xf numFmtId="0" fontId="0" fillId="0" borderId="0" xfId="0" applyAlignment="1">
      <alignment horizontal="left" wrapText="1"/>
    </xf>
    <xf numFmtId="0" fontId="0" fillId="0" borderId="0" xfId="0" applyAlignment="1">
      <alignment horizontal="justify"/>
    </xf>
    <xf numFmtId="164" fontId="0" fillId="0" borderId="0" xfId="0" applyNumberFormat="1" applyAlignment="1"/>
    <xf numFmtId="49" fontId="0" fillId="0" borderId="0" xfId="0" applyNumberFormat="1" applyAlignment="1"/>
    <xf numFmtId="0" fontId="0" fillId="0" borderId="0" xfId="0" applyAlignment="1">
      <alignment horizontal="justify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justify" wrapText="1"/>
    </xf>
    <xf numFmtId="0" fontId="4" fillId="0" borderId="0" xfId="0" applyFont="1" applyAlignment="1">
      <alignment horizontal="center"/>
    </xf>
    <xf numFmtId="3" fontId="6" fillId="0" borderId="0" xfId="0" applyNumberFormat="1" applyFont="1" applyAlignment="1">
      <alignment horizontal="right" wrapText="1" indent="6"/>
    </xf>
    <xf numFmtId="3" fontId="6" fillId="0" borderId="0" xfId="0" applyNumberFormat="1" applyFont="1" applyAlignment="1">
      <alignment horizontal="right" wrapText="1" indent="4"/>
    </xf>
    <xf numFmtId="3" fontId="6" fillId="0" borderId="0" xfId="0" applyNumberFormat="1" applyFont="1" applyAlignment="1">
      <alignment horizontal="right" wrapText="1" indent="5"/>
    </xf>
    <xf numFmtId="0" fontId="6" fillId="0" borderId="0" xfId="0" applyFont="1" applyAlignment="1">
      <alignment horizontal="right" wrapText="1" indent="5"/>
    </xf>
    <xf numFmtId="3" fontId="8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 indent="2"/>
    </xf>
    <xf numFmtId="0" fontId="0" fillId="0" borderId="0" xfId="0" applyAlignment="1">
      <alignment horizontal="center"/>
    </xf>
    <xf numFmtId="0" fontId="0" fillId="0" borderId="0" xfId="0" applyAlignment="1">
      <alignment horizontal="justify" wrapText="1"/>
    </xf>
    <xf numFmtId="0" fontId="0" fillId="0" borderId="0" xfId="0" applyAlignment="1">
      <alignment horizontal="lef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 wrapText="1"/>
    </xf>
    <xf numFmtId="166" fontId="0" fillId="0" borderId="0" xfId="0" applyNumberFormat="1" applyAlignment="1">
      <alignment horizontal="left"/>
    </xf>
    <xf numFmtId="166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vertical="center"/>
    </xf>
    <xf numFmtId="3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Font="1" applyAlignment="1">
      <alignment horizontal="justify" wrapText="1"/>
    </xf>
    <xf numFmtId="0" fontId="0" fillId="0" borderId="0" xfId="0" applyFont="1" applyAlignment="1">
      <alignment horizontal="justify" wrapText="1"/>
    </xf>
    <xf numFmtId="0" fontId="0" fillId="0" borderId="0" xfId="0" applyFont="1" applyAlignment="1">
      <alignment horizontal="justify"/>
    </xf>
    <xf numFmtId="0" fontId="0" fillId="0" borderId="0" xfId="0" applyFont="1"/>
    <xf numFmtId="0" fontId="12" fillId="0" borderId="0" xfId="0" applyFont="1" applyAlignment="1">
      <alignment horizontal="justify" wrapText="1"/>
    </xf>
    <xf numFmtId="0" fontId="12" fillId="0" borderId="0" xfId="0" applyFont="1" applyAlignment="1">
      <alignment horizontal="justify" wrapText="1"/>
    </xf>
    <xf numFmtId="0" fontId="12" fillId="0" borderId="0" xfId="0" applyFont="1" applyAlignment="1">
      <alignment horizontal="justify"/>
    </xf>
    <xf numFmtId="0" fontId="11" fillId="0" borderId="0" xfId="0" applyFont="1" applyAlignment="1"/>
    <xf numFmtId="164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justify"/>
    </xf>
    <xf numFmtId="164" fontId="11" fillId="0" borderId="0" xfId="0" applyNumberFormat="1" applyFont="1" applyAlignme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4.%20K&#246;lts&#233;gvet&#233;s%203.%20sz.%20m&#243;dos&#237;t&#225;sa/Rendelet_kit&#246;lt&#233;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átum"/>
      <sheetName val="Saját"/>
      <sheetName val="Tartalék"/>
      <sheetName val="Kiemelt"/>
      <sheetName val="Címrend"/>
      <sheetName val="Címrend ÖN"/>
      <sheetName val="Címrend PH"/>
      <sheetName val="Címrend OV"/>
      <sheetName val="Címrend KÖ"/>
      <sheetName val="Címrend HU"/>
      <sheetName val="Címrend OP"/>
      <sheetName val="FB ÖN"/>
      <sheetName val="FB PH"/>
      <sheetName val="FB OV"/>
      <sheetName val="FB KÖ"/>
      <sheetName val="FB HU"/>
      <sheetName val="FB OP"/>
      <sheetName val="FK ÖN"/>
      <sheetName val="FK PH"/>
      <sheetName val="FK OV"/>
      <sheetName val="FK KÖ"/>
      <sheetName val="FK HU"/>
      <sheetName val="FK OP"/>
      <sheetName val="SZB"/>
      <sheetName val="SZ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10">
          <cell r="Q10">
            <v>214904616</v>
          </cell>
        </row>
        <row r="11">
          <cell r="Q11">
            <v>142576917</v>
          </cell>
        </row>
        <row r="12">
          <cell r="Q12">
            <v>367097455</v>
          </cell>
        </row>
        <row r="13">
          <cell r="Q13">
            <v>14249984</v>
          </cell>
        </row>
        <row r="14">
          <cell r="Q14">
            <v>1877525</v>
          </cell>
        </row>
        <row r="15">
          <cell r="Q15">
            <v>0</v>
          </cell>
        </row>
        <row r="17">
          <cell r="Q17">
            <v>0</v>
          </cell>
        </row>
        <row r="18">
          <cell r="Q18">
            <v>0</v>
          </cell>
        </row>
        <row r="19">
          <cell r="Q19">
            <v>0</v>
          </cell>
        </row>
        <row r="20">
          <cell r="Q20">
            <v>0</v>
          </cell>
        </row>
        <row r="23">
          <cell r="Q23">
            <v>0</v>
          </cell>
        </row>
        <row r="24">
          <cell r="Q24">
            <v>0</v>
          </cell>
        </row>
        <row r="25">
          <cell r="Q25">
            <v>426956526</v>
          </cell>
        </row>
        <row r="26">
          <cell r="Q26">
            <v>13130942</v>
          </cell>
        </row>
        <row r="27">
          <cell r="Q27">
            <v>31057817</v>
          </cell>
        </row>
        <row r="28">
          <cell r="Q28">
            <v>125556130</v>
          </cell>
        </row>
        <row r="29">
          <cell r="Q29">
            <v>256180264</v>
          </cell>
        </row>
        <row r="30">
          <cell r="Q30">
            <v>0</v>
          </cell>
        </row>
        <row r="31">
          <cell r="Q31">
            <v>0</v>
          </cell>
        </row>
        <row r="32">
          <cell r="Q32">
            <v>0</v>
          </cell>
        </row>
        <row r="36">
          <cell r="Q36">
            <v>0</v>
          </cell>
        </row>
        <row r="37">
          <cell r="Q37">
            <v>0</v>
          </cell>
        </row>
        <row r="38">
          <cell r="Q38">
            <v>0</v>
          </cell>
        </row>
        <row r="40">
          <cell r="Q40">
            <v>6500000</v>
          </cell>
        </row>
        <row r="41">
          <cell r="Q41">
            <v>33000000</v>
          </cell>
        </row>
        <row r="42">
          <cell r="Q42">
            <v>1200000</v>
          </cell>
        </row>
        <row r="45">
          <cell r="Q45">
            <v>232000000</v>
          </cell>
        </row>
        <row r="48">
          <cell r="Q48">
            <v>0</v>
          </cell>
        </row>
        <row r="49">
          <cell r="Q49">
            <v>0</v>
          </cell>
        </row>
        <row r="50">
          <cell r="Q50">
            <v>24000000</v>
          </cell>
        </row>
        <row r="51">
          <cell r="Q51">
            <v>900000</v>
          </cell>
        </row>
        <row r="58">
          <cell r="Q58">
            <v>8576000</v>
          </cell>
        </row>
        <row r="59">
          <cell r="Q59">
            <v>0</v>
          </cell>
        </row>
        <row r="60">
          <cell r="Q60">
            <v>0</v>
          </cell>
        </row>
        <row r="61">
          <cell r="Q61">
            <v>0</v>
          </cell>
        </row>
        <row r="62">
          <cell r="Q62">
            <v>350000</v>
          </cell>
        </row>
        <row r="63">
          <cell r="Q63">
            <v>0</v>
          </cell>
        </row>
        <row r="64">
          <cell r="Q64">
            <v>0</v>
          </cell>
        </row>
        <row r="65">
          <cell r="Q65">
            <v>1300000</v>
          </cell>
        </row>
        <row r="66">
          <cell r="Q66">
            <v>1600000</v>
          </cell>
        </row>
        <row r="69">
          <cell r="Q69">
            <v>359750702</v>
          </cell>
        </row>
        <row r="71">
          <cell r="Q71">
            <v>0</v>
          </cell>
        </row>
        <row r="72">
          <cell r="Q72">
            <v>0</v>
          </cell>
        </row>
        <row r="73">
          <cell r="Q73">
            <v>0</v>
          </cell>
        </row>
        <row r="75">
          <cell r="Q75">
            <v>0</v>
          </cell>
        </row>
        <row r="76">
          <cell r="Q76">
            <v>0</v>
          </cell>
        </row>
        <row r="77">
          <cell r="Q77">
            <v>0</v>
          </cell>
        </row>
        <row r="78">
          <cell r="Q78">
            <v>0</v>
          </cell>
        </row>
        <row r="79">
          <cell r="Q79">
            <v>0</v>
          </cell>
        </row>
        <row r="80">
          <cell r="Q80">
            <v>0</v>
          </cell>
        </row>
        <row r="81">
          <cell r="Q81">
            <v>0</v>
          </cell>
        </row>
        <row r="82">
          <cell r="Q82">
            <v>0</v>
          </cell>
        </row>
        <row r="83">
          <cell r="Q83">
            <v>0</v>
          </cell>
        </row>
        <row r="86">
          <cell r="Q86">
            <v>0</v>
          </cell>
        </row>
        <row r="87">
          <cell r="Q87">
            <v>0</v>
          </cell>
        </row>
        <row r="88">
          <cell r="Q88">
            <v>0</v>
          </cell>
        </row>
        <row r="89">
          <cell r="Q89">
            <v>0</v>
          </cell>
        </row>
        <row r="90">
          <cell r="Q90">
            <v>977224</v>
          </cell>
        </row>
        <row r="91">
          <cell r="Q91">
            <v>0</v>
          </cell>
        </row>
        <row r="92">
          <cell r="Q92">
            <v>790000</v>
          </cell>
        </row>
        <row r="93">
          <cell r="Q93">
            <v>60000</v>
          </cell>
        </row>
        <row r="94">
          <cell r="Q94">
            <v>0</v>
          </cell>
        </row>
        <row r="95">
          <cell r="Q95">
            <v>0</v>
          </cell>
        </row>
        <row r="96">
          <cell r="Q96">
            <v>0</v>
          </cell>
        </row>
        <row r="106">
          <cell r="Q106">
            <v>20000000</v>
          </cell>
        </row>
        <row r="107">
          <cell r="Q107">
            <v>0</v>
          </cell>
        </row>
        <row r="108">
          <cell r="Q108">
            <v>0</v>
          </cell>
        </row>
        <row r="110">
          <cell r="Q110">
            <v>0</v>
          </cell>
        </row>
        <row r="118">
          <cell r="Q118">
            <v>0</v>
          </cell>
        </row>
        <row r="119">
          <cell r="Q119">
            <v>0</v>
          </cell>
        </row>
        <row r="120">
          <cell r="Q120">
            <v>0</v>
          </cell>
        </row>
        <row r="121">
          <cell r="Q121">
            <v>0</v>
          </cell>
        </row>
        <row r="122">
          <cell r="Q122">
            <v>0</v>
          </cell>
        </row>
        <row r="123">
          <cell r="Q123">
            <v>0</v>
          </cell>
        </row>
        <row r="124">
          <cell r="Q124">
            <v>0</v>
          </cell>
        </row>
        <row r="125">
          <cell r="Q125">
            <v>0</v>
          </cell>
        </row>
        <row r="126">
          <cell r="Q126">
            <v>0</v>
          </cell>
        </row>
        <row r="127">
          <cell r="Q127">
            <v>0</v>
          </cell>
        </row>
        <row r="129">
          <cell r="Q129">
            <v>0</v>
          </cell>
        </row>
        <row r="131">
          <cell r="Q131">
            <v>289000</v>
          </cell>
        </row>
        <row r="132">
          <cell r="Q132">
            <v>0</v>
          </cell>
        </row>
        <row r="133">
          <cell r="Q133">
            <v>357789517</v>
          </cell>
        </row>
        <row r="134">
          <cell r="Q134">
            <v>0</v>
          </cell>
        </row>
        <row r="135">
          <cell r="Q135">
            <v>0</v>
          </cell>
        </row>
        <row r="136">
          <cell r="Q136">
            <v>9257000</v>
          </cell>
        </row>
        <row r="137">
          <cell r="Q137">
            <v>0</v>
          </cell>
        </row>
        <row r="138">
          <cell r="Q138">
            <v>0</v>
          </cell>
        </row>
        <row r="139">
          <cell r="Q139">
            <v>0</v>
          </cell>
        </row>
        <row r="140">
          <cell r="Q140">
            <v>0</v>
          </cell>
        </row>
        <row r="144">
          <cell r="Q144">
            <v>0</v>
          </cell>
        </row>
        <row r="145">
          <cell r="Q145">
            <v>103732000</v>
          </cell>
        </row>
        <row r="146">
          <cell r="Q146">
            <v>48000</v>
          </cell>
        </row>
        <row r="147">
          <cell r="Q147">
            <v>0</v>
          </cell>
        </row>
        <row r="148">
          <cell r="Q148">
            <v>0</v>
          </cell>
        </row>
        <row r="151">
          <cell r="Q151">
            <v>0</v>
          </cell>
        </row>
        <row r="152">
          <cell r="Q152">
            <v>0</v>
          </cell>
        </row>
        <row r="153">
          <cell r="Q153">
            <v>0</v>
          </cell>
        </row>
        <row r="155">
          <cell r="Q155">
            <v>0</v>
          </cell>
        </row>
        <row r="156">
          <cell r="Q156">
            <v>0</v>
          </cell>
        </row>
        <row r="157">
          <cell r="Q157">
            <v>0</v>
          </cell>
        </row>
        <row r="158">
          <cell r="Q158">
            <v>0</v>
          </cell>
        </row>
        <row r="159">
          <cell r="Q159">
            <v>0</v>
          </cell>
        </row>
        <row r="160">
          <cell r="Q160">
            <v>0</v>
          </cell>
        </row>
        <row r="161">
          <cell r="Q161">
            <v>0</v>
          </cell>
        </row>
        <row r="162">
          <cell r="Q162">
            <v>0</v>
          </cell>
        </row>
        <row r="163">
          <cell r="Q163">
            <v>0</v>
          </cell>
        </row>
        <row r="166">
          <cell r="Q166">
            <v>0</v>
          </cell>
        </row>
        <row r="167">
          <cell r="Q167">
            <v>0</v>
          </cell>
        </row>
        <row r="168">
          <cell r="Q168">
            <v>0</v>
          </cell>
        </row>
        <row r="169">
          <cell r="Q169">
            <v>0</v>
          </cell>
        </row>
        <row r="170">
          <cell r="Q170">
            <v>0</v>
          </cell>
        </row>
        <row r="171">
          <cell r="Q171">
            <v>37000</v>
          </cell>
        </row>
        <row r="172">
          <cell r="Q172">
            <v>0</v>
          </cell>
        </row>
        <row r="173">
          <cell r="Q173">
            <v>3520000</v>
          </cell>
        </row>
        <row r="174">
          <cell r="Q174">
            <v>0</v>
          </cell>
        </row>
        <row r="175">
          <cell r="Q175">
            <v>0</v>
          </cell>
        </row>
        <row r="176">
          <cell r="Q176">
            <v>0</v>
          </cell>
        </row>
        <row r="191">
          <cell r="Q191">
            <v>0</v>
          </cell>
        </row>
        <row r="197">
          <cell r="Q197">
            <v>0</v>
          </cell>
        </row>
        <row r="199">
          <cell r="Q199">
            <v>643130354</v>
          </cell>
        </row>
        <row r="204">
          <cell r="Q204">
            <v>0</v>
          </cell>
        </row>
        <row r="205">
          <cell r="Q205">
            <v>0</v>
          </cell>
        </row>
        <row r="206">
          <cell r="Q206">
            <v>800873423</v>
          </cell>
        </row>
        <row r="207">
          <cell r="Q207">
            <v>0</v>
          </cell>
        </row>
        <row r="208">
          <cell r="Q208">
            <v>0</v>
          </cell>
        </row>
        <row r="212">
          <cell r="Q212">
            <v>0</v>
          </cell>
        </row>
        <row r="214">
          <cell r="Q214">
            <v>0</v>
          </cell>
        </row>
        <row r="215">
          <cell r="Q215">
            <v>0</v>
          </cell>
        </row>
        <row r="216">
          <cell r="Q216">
            <v>0</v>
          </cell>
        </row>
      </sheetData>
      <sheetData sheetId="24">
        <row r="8">
          <cell r="Q8">
            <v>916364047</v>
          </cell>
        </row>
        <row r="9">
          <cell r="Q9">
            <v>177460794</v>
          </cell>
        </row>
        <row r="10">
          <cell r="Q10">
            <v>1184143502</v>
          </cell>
        </row>
        <row r="12">
          <cell r="Q12">
            <v>29513000</v>
          </cell>
        </row>
        <row r="14">
          <cell r="Q14">
            <v>0</v>
          </cell>
        </row>
        <row r="16">
          <cell r="Q16">
            <v>0</v>
          </cell>
        </row>
        <row r="17">
          <cell r="Q17">
            <v>0</v>
          </cell>
        </row>
        <row r="18">
          <cell r="Q18">
            <v>0</v>
          </cell>
        </row>
        <row r="19">
          <cell r="Q19">
            <v>0</v>
          </cell>
        </row>
        <row r="20">
          <cell r="Q20">
            <v>0</v>
          </cell>
        </row>
        <row r="21">
          <cell r="Q21">
            <v>0</v>
          </cell>
        </row>
        <row r="22">
          <cell r="Q22">
            <v>3894329</v>
          </cell>
        </row>
        <row r="23">
          <cell r="Q23">
            <v>0</v>
          </cell>
        </row>
        <row r="24">
          <cell r="Q24">
            <v>0</v>
          </cell>
        </row>
        <row r="25">
          <cell r="Q25">
            <v>0</v>
          </cell>
        </row>
        <row r="26">
          <cell r="Q26">
            <v>0</v>
          </cell>
        </row>
        <row r="27">
          <cell r="Q27">
            <v>0</v>
          </cell>
        </row>
        <row r="28">
          <cell r="Q28">
            <v>68495000</v>
          </cell>
        </row>
        <row r="29">
          <cell r="Q29">
            <v>82555255</v>
          </cell>
        </row>
        <row r="35">
          <cell r="Q35">
            <v>716507046</v>
          </cell>
        </row>
        <row r="36">
          <cell r="Q36">
            <v>195850171</v>
          </cell>
        </row>
        <row r="38">
          <cell r="Q38">
            <v>0</v>
          </cell>
        </row>
        <row r="39">
          <cell r="Q39">
            <v>0</v>
          </cell>
        </row>
        <row r="40">
          <cell r="Q40">
            <v>0</v>
          </cell>
        </row>
        <row r="41">
          <cell r="Q41">
            <v>2287</v>
          </cell>
        </row>
        <row r="42">
          <cell r="Q42">
            <v>0</v>
          </cell>
        </row>
        <row r="43">
          <cell r="Q43">
            <v>0</v>
          </cell>
        </row>
        <row r="44">
          <cell r="Q44">
            <v>0</v>
          </cell>
        </row>
        <row r="45">
          <cell r="Q45">
            <v>0</v>
          </cell>
        </row>
        <row r="46">
          <cell r="Q46">
            <v>600000</v>
          </cell>
        </row>
        <row r="59">
          <cell r="Q59">
            <v>0</v>
          </cell>
        </row>
        <row r="67">
          <cell r="Q67">
            <v>0</v>
          </cell>
        </row>
        <row r="68">
          <cell r="Q68">
            <v>0</v>
          </cell>
        </row>
        <row r="69">
          <cell r="Q69">
            <v>27009542</v>
          </cell>
        </row>
        <row r="70">
          <cell r="Q70">
            <v>800873423</v>
          </cell>
        </row>
        <row r="71">
          <cell r="Q71">
            <v>0</v>
          </cell>
        </row>
        <row r="72">
          <cell r="Q72">
            <v>0</v>
          </cell>
        </row>
        <row r="73">
          <cell r="Q73">
            <v>0</v>
          </cell>
        </row>
        <row r="77">
          <cell r="Q77">
            <v>0</v>
          </cell>
        </row>
        <row r="79">
          <cell r="Q79">
            <v>0</v>
          </cell>
        </row>
        <row r="80">
          <cell r="Q80">
            <v>0</v>
          </cell>
        </row>
        <row r="81">
          <cell r="Q8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53"/>
  <sheetViews>
    <sheetView tabSelected="1" workbookViewId="0">
      <selection activeCell="A4" sqref="A4:N4"/>
    </sheetView>
  </sheetViews>
  <sheetFormatPr defaultRowHeight="15"/>
  <cols>
    <col min="1" max="4" width="2.140625" customWidth="1"/>
    <col min="5" max="6" width="3.42578125" bestFit="1" customWidth="1"/>
    <col min="7" max="7" width="2.140625" customWidth="1"/>
    <col min="8" max="8" width="13.7109375" customWidth="1"/>
    <col min="9" max="9" width="6.7109375" customWidth="1"/>
    <col min="10" max="11" width="9.42578125" customWidth="1"/>
    <col min="12" max="12" width="10.7109375" customWidth="1"/>
    <col min="13" max="13" width="9.42578125" customWidth="1"/>
    <col min="14" max="14" width="11.85546875" customWidth="1"/>
  </cols>
  <sheetData>
    <row r="1" spans="1:14">
      <c r="A1" s="41" t="s">
        <v>283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>
      <c r="A2" s="41" t="s">
        <v>284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29.1" customHeight="1">
      <c r="A4" s="42" t="s">
        <v>281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14" ht="38.1" customHeight="1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1:14" ht="43.5" customHeight="1">
      <c r="A6" s="35" t="s">
        <v>285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</row>
    <row r="7" spans="1:14" ht="17.25" customHeight="1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4">
      <c r="H8" s="1"/>
    </row>
    <row r="9" spans="1:14">
      <c r="A9" s="34" t="s">
        <v>0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</row>
    <row r="10" spans="1:14">
      <c r="H10" s="1"/>
    </row>
    <row r="11" spans="1:14" ht="59.25" customHeight="1">
      <c r="A11" s="52" t="s">
        <v>237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</row>
    <row r="12" spans="1:14">
      <c r="A12" s="53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</row>
    <row r="13" spans="1:14">
      <c r="A13" s="54" t="s">
        <v>290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</row>
    <row r="14" spans="1:14" ht="15.75">
      <c r="A14" s="51"/>
      <c r="B14" s="51"/>
      <c r="C14" s="51"/>
      <c r="D14" s="51"/>
      <c r="E14" s="51"/>
      <c r="F14" s="55" t="s">
        <v>1</v>
      </c>
      <c r="G14" s="55"/>
      <c r="H14" s="55"/>
      <c r="I14" s="55"/>
      <c r="J14" s="51"/>
      <c r="K14" s="51"/>
      <c r="L14" s="51"/>
      <c r="M14" s="56">
        <f>M36</f>
        <v>4203268396</v>
      </c>
      <c r="N14" s="56"/>
    </row>
    <row r="15" spans="1:14" ht="15.75">
      <c r="A15" s="51"/>
      <c r="B15" s="51"/>
      <c r="C15" s="51"/>
      <c r="D15" s="51"/>
      <c r="E15" s="51"/>
      <c r="F15" s="55" t="s">
        <v>2</v>
      </c>
      <c r="G15" s="55"/>
      <c r="H15" s="55"/>
      <c r="I15" s="55"/>
      <c r="J15" s="51"/>
      <c r="K15" s="51"/>
      <c r="L15" s="51"/>
      <c r="M15" s="56">
        <f>M213</f>
        <v>4203268396</v>
      </c>
      <c r="N15" s="56"/>
    </row>
    <row r="16" spans="1:14" ht="15.75">
      <c r="A16" s="51"/>
      <c r="B16" s="51"/>
      <c r="C16" s="51"/>
      <c r="D16" s="55" t="s">
        <v>3</v>
      </c>
      <c r="E16" s="55"/>
      <c r="F16" s="55"/>
      <c r="G16" s="55"/>
      <c r="H16" s="55"/>
      <c r="I16" s="51"/>
      <c r="J16" s="51"/>
      <c r="K16" s="51"/>
      <c r="L16" s="51"/>
      <c r="M16" s="56">
        <f>M202</f>
        <v>800873423</v>
      </c>
      <c r="N16" s="56"/>
    </row>
    <row r="17" spans="1:14" ht="15.75">
      <c r="A17" s="51"/>
      <c r="B17" s="51"/>
      <c r="C17" s="51"/>
      <c r="D17" s="51"/>
      <c r="E17" s="51"/>
      <c r="F17" s="51"/>
      <c r="G17" s="51"/>
      <c r="H17" s="57"/>
      <c r="I17" s="51"/>
      <c r="J17" s="51"/>
      <c r="K17" s="51"/>
      <c r="L17" s="57"/>
      <c r="M17" s="51"/>
      <c r="N17" s="51"/>
    </row>
    <row r="18" spans="1:14" ht="15.75">
      <c r="A18" s="51"/>
      <c r="B18" s="51"/>
      <c r="C18" s="51"/>
      <c r="D18" s="55" t="s">
        <v>4</v>
      </c>
      <c r="E18" s="55"/>
      <c r="F18" s="55"/>
      <c r="G18" s="55"/>
      <c r="H18" s="55"/>
      <c r="I18" s="51"/>
      <c r="J18" s="51"/>
      <c r="K18" s="51"/>
      <c r="L18" s="51"/>
      <c r="M18" s="58"/>
      <c r="N18" s="58"/>
    </row>
    <row r="19" spans="1:14" ht="15.75">
      <c r="A19" s="51"/>
      <c r="B19" s="51"/>
      <c r="C19" s="51"/>
      <c r="D19" s="51"/>
      <c r="E19" s="51"/>
      <c r="F19" s="55" t="s">
        <v>1</v>
      </c>
      <c r="G19" s="55"/>
      <c r="H19" s="55"/>
      <c r="I19" s="55"/>
      <c r="J19" s="51"/>
      <c r="K19" s="51"/>
      <c r="L19" s="51"/>
      <c r="M19" s="56">
        <f>M14-M16</f>
        <v>3402394973</v>
      </c>
      <c r="N19" s="56"/>
    </row>
    <row r="20" spans="1:14" ht="15.75">
      <c r="A20" s="51"/>
      <c r="B20" s="51"/>
      <c r="C20" s="51"/>
      <c r="D20" s="51"/>
      <c r="E20" s="51"/>
      <c r="F20" s="55" t="s">
        <v>2</v>
      </c>
      <c r="G20" s="55"/>
      <c r="H20" s="51"/>
      <c r="I20" s="55"/>
      <c r="J20" s="51"/>
      <c r="K20" s="51"/>
      <c r="L20" s="51"/>
      <c r="M20" s="56">
        <f>M15-M16</f>
        <v>3402394973</v>
      </c>
      <c r="N20" s="56"/>
    </row>
    <row r="21" spans="1:14" ht="15.75">
      <c r="F21" s="6"/>
      <c r="G21" s="6"/>
      <c r="I21" s="6"/>
      <c r="M21" s="20"/>
      <c r="N21" s="20"/>
    </row>
    <row r="22" spans="1:14">
      <c r="A22" s="34" t="s">
        <v>242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</row>
    <row r="23" spans="1:14" ht="15.75">
      <c r="F23" s="6"/>
      <c r="G23" s="6"/>
      <c r="I23" s="6"/>
      <c r="M23" s="20"/>
      <c r="N23" s="20"/>
    </row>
    <row r="24" spans="1:14" ht="15.75">
      <c r="A24" t="s">
        <v>238</v>
      </c>
      <c r="F24" s="6"/>
      <c r="G24" s="6"/>
      <c r="I24" s="6"/>
      <c r="M24" s="20"/>
      <c r="N24" s="20"/>
    </row>
    <row r="25" spans="1:14" s="7" customFormat="1"/>
    <row r="26" spans="1:14">
      <c r="A26" s="16"/>
      <c r="B26" s="7"/>
      <c r="C26" s="7" t="s">
        <v>232</v>
      </c>
      <c r="D26" s="7"/>
      <c r="E26" s="7"/>
      <c r="F26" s="7"/>
      <c r="G26" s="7"/>
      <c r="H26" s="7"/>
      <c r="I26" s="7"/>
      <c r="J26" s="39">
        <f>M46</f>
        <v>2759264619</v>
      </c>
      <c r="K26" s="39"/>
      <c r="L26" s="7"/>
    </row>
    <row r="27" spans="1:14">
      <c r="A27" s="7"/>
      <c r="B27" s="7"/>
      <c r="C27" s="7" t="s">
        <v>234</v>
      </c>
      <c r="D27" s="7"/>
      <c r="E27" s="7"/>
      <c r="F27" s="7"/>
      <c r="G27" s="7"/>
      <c r="H27" s="7"/>
      <c r="I27" s="7"/>
      <c r="J27" s="40">
        <f>M222</f>
        <v>3375385431</v>
      </c>
      <c r="K27" s="40"/>
      <c r="L27" s="7"/>
    </row>
    <row r="28" spans="1:14">
      <c r="A28" s="7"/>
      <c r="B28" s="7"/>
      <c r="C28" s="7" t="s">
        <v>233</v>
      </c>
      <c r="D28" s="7"/>
      <c r="E28" s="7"/>
      <c r="J28" s="47">
        <f>J27-J26</f>
        <v>616120812</v>
      </c>
      <c r="K28" s="47"/>
      <c r="L28" s="7"/>
    </row>
    <row r="29" spans="1:14">
      <c r="C29" t="s">
        <v>236</v>
      </c>
      <c r="H29" s="1"/>
      <c r="N29" s="15"/>
    </row>
    <row r="30" spans="1:14">
      <c r="C30" t="s">
        <v>235</v>
      </c>
      <c r="H30" s="14"/>
      <c r="N30" s="16"/>
    </row>
    <row r="31" spans="1:14">
      <c r="H31" s="1"/>
    </row>
    <row r="32" spans="1:14">
      <c r="A32" s="34" t="s">
        <v>5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</row>
    <row r="33" spans="1:14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</row>
    <row r="34" spans="1:14">
      <c r="A34" s="7" t="s">
        <v>239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1:14">
      <c r="B35" s="8"/>
      <c r="C35" s="2"/>
      <c r="I35" s="38"/>
      <c r="J35" s="38"/>
      <c r="K35" s="38"/>
      <c r="L35" s="38"/>
      <c r="M35" s="38"/>
      <c r="N35" s="38"/>
    </row>
    <row r="36" spans="1:14" ht="14.45" customHeight="1">
      <c r="A36" s="21" t="s">
        <v>240</v>
      </c>
      <c r="B36" s="8"/>
      <c r="C36" s="2"/>
      <c r="J36" s="9"/>
      <c r="K36" s="9"/>
      <c r="L36" s="9"/>
      <c r="M36" s="31">
        <f>SUM(M46,M194)</f>
        <v>4203268396</v>
      </c>
      <c r="N36" s="31"/>
    </row>
    <row r="37" spans="1:14">
      <c r="B37" s="8"/>
      <c r="C37" t="s">
        <v>9</v>
      </c>
      <c r="I37" s="38"/>
      <c r="J37" s="38"/>
      <c r="K37" s="38"/>
      <c r="L37" s="38"/>
      <c r="M37" s="38"/>
      <c r="N37" s="38"/>
    </row>
    <row r="38" spans="1:14">
      <c r="B38" s="8"/>
      <c r="I38" s="19"/>
      <c r="J38" s="19"/>
      <c r="K38" s="19"/>
      <c r="L38" s="19"/>
      <c r="M38" s="19"/>
      <c r="N38" s="19"/>
    </row>
    <row r="39" spans="1:14">
      <c r="A39" s="7" t="s">
        <v>243</v>
      </c>
      <c r="B39" s="8"/>
      <c r="I39" s="19"/>
      <c r="J39" s="19"/>
      <c r="K39" s="19"/>
      <c r="L39" s="19"/>
      <c r="M39" s="19"/>
      <c r="N39" s="19"/>
    </row>
    <row r="40" spans="1:14">
      <c r="B40" s="8"/>
      <c r="C40" s="2"/>
      <c r="I40" s="38"/>
      <c r="J40" s="38"/>
      <c r="K40" s="38"/>
      <c r="L40" s="38"/>
      <c r="M40" s="38"/>
      <c r="N40" s="38"/>
    </row>
    <row r="41" spans="1:14" s="10" customFormat="1" ht="29.1" customHeight="1">
      <c r="A41" s="35" t="s">
        <v>241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</row>
    <row r="42" spans="1:14" s="10" customFormat="1" ht="29.1" customHeight="1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</row>
    <row r="43" spans="1:14">
      <c r="B43" s="8"/>
      <c r="C43" s="2"/>
      <c r="I43" s="38"/>
      <c r="J43" s="38"/>
      <c r="K43" s="38"/>
      <c r="L43" s="38"/>
      <c r="M43" s="38"/>
      <c r="N43" s="38"/>
    </row>
    <row r="44" spans="1:14" ht="14.45" customHeight="1">
      <c r="B44" s="8"/>
      <c r="C44" t="s">
        <v>10</v>
      </c>
      <c r="J44" s="9"/>
      <c r="K44" s="9"/>
      <c r="L44" s="9"/>
      <c r="M44" s="37" t="s">
        <v>11</v>
      </c>
      <c r="N44" s="37"/>
    </row>
    <row r="45" spans="1:14">
      <c r="B45" s="8"/>
      <c r="C45" s="2"/>
      <c r="I45" s="38"/>
      <c r="J45" s="38"/>
      <c r="K45" s="38"/>
      <c r="L45" s="38"/>
      <c r="M45" s="38"/>
      <c r="N45" s="38"/>
    </row>
    <row r="46" spans="1:14" ht="14.45" customHeight="1">
      <c r="A46" t="s">
        <v>12</v>
      </c>
      <c r="B46" s="8"/>
      <c r="C46" s="2"/>
      <c r="J46" s="9"/>
      <c r="K46" s="9"/>
      <c r="L46" s="9"/>
      <c r="M46" s="32">
        <f>SUM(M48,M127)</f>
        <v>2759264619</v>
      </c>
      <c r="N46" s="32"/>
    </row>
    <row r="47" spans="1:14">
      <c r="B47" s="8"/>
      <c r="C47" s="2"/>
      <c r="I47" s="38"/>
      <c r="J47" s="38"/>
      <c r="K47" s="38"/>
      <c r="L47" s="38"/>
      <c r="M47" s="38"/>
      <c r="N47" s="38"/>
    </row>
    <row r="48" spans="1:14" ht="14.45" customHeight="1">
      <c r="B48" t="s">
        <v>13</v>
      </c>
      <c r="C48" s="2"/>
      <c r="J48" s="9"/>
      <c r="K48" s="9"/>
      <c r="L48" s="9"/>
      <c r="M48" s="32">
        <f>SUM(M49,M74,M99,M100)</f>
        <v>2264592102</v>
      </c>
      <c r="N48" s="32"/>
    </row>
    <row r="49" spans="2:14" ht="14.45" customHeight="1">
      <c r="B49" s="8"/>
      <c r="C49" t="s">
        <v>14</v>
      </c>
      <c r="J49" s="9"/>
      <c r="K49" s="9"/>
      <c r="L49" s="9"/>
      <c r="M49" s="33">
        <f>SUM(M50,M57:N61)</f>
        <v>1593588176</v>
      </c>
      <c r="N49" s="33"/>
    </row>
    <row r="50" spans="2:14" ht="14.45" customHeight="1">
      <c r="B50" s="8"/>
      <c r="C50" s="2"/>
      <c r="D50" t="s">
        <v>45</v>
      </c>
      <c r="J50" s="9"/>
      <c r="K50" s="9"/>
      <c r="L50" s="9"/>
      <c r="M50" s="28">
        <f>SUM(M51:M56)</f>
        <v>740706497</v>
      </c>
      <c r="N50" s="28"/>
    </row>
    <row r="51" spans="2:14" ht="14.45" customHeight="1">
      <c r="B51" s="8"/>
      <c r="C51" s="2"/>
      <c r="E51" t="s">
        <v>46</v>
      </c>
      <c r="K51" s="9"/>
      <c r="L51" s="9"/>
      <c r="M51" s="27">
        <f>[1]SZB!$Q$10</f>
        <v>214904616</v>
      </c>
      <c r="N51" s="27"/>
    </row>
    <row r="52" spans="2:14" ht="14.45" customHeight="1">
      <c r="B52" s="8"/>
      <c r="C52" s="2"/>
      <c r="E52" t="s">
        <v>47</v>
      </c>
      <c r="J52" s="9"/>
      <c r="K52" s="9"/>
      <c r="L52" s="9"/>
      <c r="M52" s="27">
        <f>[1]SZB!$Q$11</f>
        <v>142576917</v>
      </c>
      <c r="N52" s="27"/>
    </row>
    <row r="53" spans="2:14" ht="14.45" customHeight="1">
      <c r="B53" s="8"/>
      <c r="C53" s="2"/>
      <c r="E53" t="s">
        <v>48</v>
      </c>
      <c r="J53" s="9"/>
      <c r="K53" s="9"/>
      <c r="L53" s="9"/>
      <c r="M53" s="27">
        <f>[1]SZB!$Q$12</f>
        <v>367097455</v>
      </c>
      <c r="N53" s="27"/>
    </row>
    <row r="54" spans="2:14" ht="14.45" customHeight="1">
      <c r="B54" s="8"/>
      <c r="C54" s="2"/>
      <c r="E54" t="s">
        <v>49</v>
      </c>
      <c r="J54" s="9"/>
      <c r="K54" s="9"/>
      <c r="L54" s="9"/>
      <c r="M54" s="27">
        <f>[1]SZB!$Q$13</f>
        <v>14249984</v>
      </c>
      <c r="N54" s="27"/>
    </row>
    <row r="55" spans="2:14">
      <c r="B55" s="8"/>
      <c r="C55" s="2"/>
      <c r="E55" t="s">
        <v>50</v>
      </c>
      <c r="J55" s="9"/>
      <c r="K55" s="9"/>
      <c r="L55" s="9"/>
      <c r="M55" s="27">
        <f>[1]SZB!$Q$14</f>
        <v>1877525</v>
      </c>
      <c r="N55" s="27"/>
    </row>
    <row r="56" spans="2:14">
      <c r="B56" s="8"/>
      <c r="C56" s="2"/>
      <c r="E56" t="s">
        <v>51</v>
      </c>
      <c r="J56" s="9"/>
      <c r="K56" s="9"/>
      <c r="L56" s="9"/>
      <c r="M56" s="27">
        <f>[1]SZB!$Q$15</f>
        <v>0</v>
      </c>
      <c r="N56" s="27"/>
    </row>
    <row r="57" spans="2:14">
      <c r="B57" s="8"/>
      <c r="C57" s="2"/>
      <c r="D57" t="s">
        <v>52</v>
      </c>
      <c r="J57" s="9"/>
      <c r="K57" s="9"/>
      <c r="L57" s="9"/>
      <c r="M57" s="28">
        <f>[1]SZB!$Q$17</f>
        <v>0</v>
      </c>
      <c r="N57" s="28"/>
    </row>
    <row r="58" spans="2:14">
      <c r="B58" s="8"/>
      <c r="C58" s="2"/>
      <c r="D58" t="s">
        <v>53</v>
      </c>
      <c r="J58" s="9"/>
      <c r="K58" s="9"/>
      <c r="L58" s="9"/>
      <c r="M58" s="28">
        <f>[1]SZB!$Q$18</f>
        <v>0</v>
      </c>
      <c r="N58" s="28"/>
    </row>
    <row r="59" spans="2:14" ht="14.45" customHeight="1">
      <c r="B59" s="8"/>
      <c r="C59" s="2"/>
      <c r="D59" t="s">
        <v>54</v>
      </c>
      <c r="J59" s="9"/>
      <c r="K59" s="9"/>
      <c r="L59" s="9"/>
      <c r="M59" s="28">
        <f>[1]SZB!$Q$19</f>
        <v>0</v>
      </c>
      <c r="N59" s="28"/>
    </row>
    <row r="60" spans="2:14">
      <c r="B60" s="8"/>
      <c r="C60" s="2"/>
      <c r="D60" t="s">
        <v>55</v>
      </c>
      <c r="J60" s="9"/>
      <c r="K60" s="9"/>
      <c r="L60" s="9"/>
      <c r="M60" s="28">
        <f>[1]SZB!$Q$20</f>
        <v>0</v>
      </c>
      <c r="N60" s="28"/>
    </row>
    <row r="61" spans="2:14" ht="14.45" customHeight="1">
      <c r="B61" s="8"/>
      <c r="C61" s="2"/>
      <c r="D61" t="s">
        <v>56</v>
      </c>
      <c r="J61" s="9"/>
      <c r="K61" s="9"/>
      <c r="L61" s="9"/>
      <c r="M61" s="28">
        <f>M62</f>
        <v>852881679</v>
      </c>
      <c r="N61" s="28"/>
    </row>
    <row r="62" spans="2:14" ht="14.45" customHeight="1">
      <c r="B62" s="8"/>
      <c r="C62" s="2"/>
      <c r="E62" t="s">
        <v>57</v>
      </c>
      <c r="J62" s="9"/>
      <c r="K62" s="9"/>
      <c r="L62" s="9"/>
      <c r="M62" s="29">
        <f>SUM(M63:M72)</f>
        <v>852881679</v>
      </c>
      <c r="N62" s="30"/>
    </row>
    <row r="63" spans="2:14">
      <c r="B63" s="8"/>
      <c r="C63" s="2"/>
      <c r="F63" t="s">
        <v>58</v>
      </c>
      <c r="J63" s="9"/>
      <c r="K63" s="9"/>
      <c r="L63" s="9"/>
      <c r="M63" s="27">
        <f>[1]SZB!$Q$23</f>
        <v>0</v>
      </c>
      <c r="N63" s="27"/>
    </row>
    <row r="64" spans="2:14">
      <c r="B64" s="8"/>
      <c r="C64" s="2"/>
      <c r="F64" t="s">
        <v>59</v>
      </c>
      <c r="J64" s="9"/>
      <c r="K64" s="9"/>
      <c r="L64" s="9"/>
      <c r="M64" s="27">
        <f>[1]SZB!$Q$24</f>
        <v>0</v>
      </c>
      <c r="N64" s="27"/>
    </row>
    <row r="65" spans="2:14" ht="14.45" customHeight="1">
      <c r="B65" s="8"/>
      <c r="C65" s="2"/>
      <c r="F65" t="s">
        <v>60</v>
      </c>
      <c r="J65" s="9"/>
      <c r="K65" s="9"/>
      <c r="L65" s="9"/>
      <c r="M65" s="27">
        <f>[1]SZB!$Q$25</f>
        <v>426956526</v>
      </c>
      <c r="N65" s="27"/>
    </row>
    <row r="66" spans="2:14" ht="14.45" customHeight="1">
      <c r="B66" s="8"/>
      <c r="C66" s="2"/>
      <c r="F66" t="s">
        <v>61</v>
      </c>
      <c r="J66" s="9"/>
      <c r="K66" s="9"/>
      <c r="L66" s="9"/>
      <c r="M66" s="27">
        <f>[1]SZB!$Q$26</f>
        <v>13130942</v>
      </c>
      <c r="N66" s="27"/>
    </row>
    <row r="67" spans="2:14" ht="14.45" customHeight="1">
      <c r="B67" s="8"/>
      <c r="C67" s="2"/>
      <c r="F67" t="s">
        <v>62</v>
      </c>
      <c r="J67" s="9"/>
      <c r="K67" s="9"/>
      <c r="L67" s="9"/>
      <c r="M67" s="27">
        <f>[1]SZB!$Q$27</f>
        <v>31057817</v>
      </c>
      <c r="N67" s="27"/>
    </row>
    <row r="68" spans="2:14" ht="14.45" customHeight="1">
      <c r="B68" s="8"/>
      <c r="C68" s="2"/>
      <c r="F68" t="s">
        <v>63</v>
      </c>
      <c r="J68" s="9"/>
      <c r="K68" s="9"/>
      <c r="L68" s="9"/>
      <c r="M68" s="27">
        <f>[1]SZB!$Q$28</f>
        <v>125556130</v>
      </c>
      <c r="N68" s="27"/>
    </row>
    <row r="69" spans="2:14" ht="14.45" customHeight="1">
      <c r="B69" s="8"/>
      <c r="C69" s="2"/>
      <c r="F69" t="s">
        <v>64</v>
      </c>
      <c r="J69" s="9"/>
      <c r="K69" s="9"/>
      <c r="L69" s="9"/>
      <c r="M69" s="27">
        <f>[1]SZB!$Q$29</f>
        <v>256180264</v>
      </c>
      <c r="N69" s="27"/>
    </row>
    <row r="70" spans="2:14">
      <c r="B70" s="8"/>
      <c r="C70" s="2"/>
      <c r="F70" t="s">
        <v>65</v>
      </c>
      <c r="J70" s="9"/>
      <c r="K70" s="9"/>
      <c r="L70" s="9"/>
      <c r="M70" s="27">
        <f>[1]SZB!$Q$30</f>
        <v>0</v>
      </c>
      <c r="N70" s="27"/>
    </row>
    <row r="71" spans="2:14">
      <c r="B71" s="8"/>
      <c r="C71" s="2"/>
      <c r="F71" t="s">
        <v>66</v>
      </c>
      <c r="J71" s="9"/>
      <c r="K71" s="9"/>
      <c r="L71" s="9"/>
      <c r="M71" s="27">
        <f>[1]SZB!$Q$31</f>
        <v>0</v>
      </c>
      <c r="N71" s="27"/>
    </row>
    <row r="72" spans="2:14">
      <c r="B72" s="8"/>
      <c r="C72" s="2"/>
      <c r="F72" t="s">
        <v>67</v>
      </c>
      <c r="J72" s="9"/>
      <c r="K72" s="9"/>
      <c r="L72" s="9"/>
      <c r="M72" s="27">
        <f>[1]SZB!$Q$32</f>
        <v>0</v>
      </c>
      <c r="N72" s="27"/>
    </row>
    <row r="73" spans="2:14">
      <c r="B73" s="8"/>
      <c r="C73" s="2"/>
      <c r="J73" s="9"/>
      <c r="K73" s="9"/>
      <c r="L73" s="9"/>
      <c r="M73" s="9"/>
      <c r="N73" s="9"/>
    </row>
    <row r="74" spans="2:14" ht="14.45" customHeight="1">
      <c r="C74" t="s">
        <v>68</v>
      </c>
      <c r="J74" s="9"/>
      <c r="K74" s="9"/>
      <c r="L74" s="9"/>
      <c r="M74" s="33">
        <f>SUM(M75:M78,M82,M88)</f>
        <v>309426000</v>
      </c>
      <c r="N74" s="33"/>
    </row>
    <row r="75" spans="2:14">
      <c r="B75" s="8"/>
      <c r="C75" s="2"/>
      <c r="D75" t="s">
        <v>69</v>
      </c>
      <c r="J75" s="9"/>
      <c r="K75" s="9"/>
      <c r="L75" s="9"/>
      <c r="M75" s="28">
        <f>[1]SZB!$Q$36</f>
        <v>0</v>
      </c>
      <c r="N75" s="28"/>
    </row>
    <row r="76" spans="2:14">
      <c r="B76" s="8"/>
      <c r="C76" s="2"/>
      <c r="D76" t="s">
        <v>70</v>
      </c>
      <c r="J76" s="9"/>
      <c r="K76" s="9"/>
      <c r="L76" s="9"/>
      <c r="M76" s="28">
        <f>[1]SZB!$Q$37</f>
        <v>0</v>
      </c>
      <c r="N76" s="28"/>
    </row>
    <row r="77" spans="2:14">
      <c r="B77" s="8"/>
      <c r="C77" s="2"/>
      <c r="D77" t="s">
        <v>71</v>
      </c>
      <c r="J77" s="9"/>
      <c r="K77" s="9"/>
      <c r="L77" s="9"/>
      <c r="M77" s="28">
        <f>[1]SZB!$Q$38</f>
        <v>0</v>
      </c>
      <c r="N77" s="28"/>
    </row>
    <row r="78" spans="2:14" ht="14.45" customHeight="1">
      <c r="B78" s="8"/>
      <c r="C78" s="2"/>
      <c r="D78" t="s">
        <v>72</v>
      </c>
      <c r="J78" s="9"/>
      <c r="K78" s="9"/>
      <c r="L78" s="9"/>
      <c r="M78" s="28">
        <f>SUM(M79:M81)</f>
        <v>40700000</v>
      </c>
      <c r="N78" s="28"/>
    </row>
    <row r="79" spans="2:14" ht="14.45" customHeight="1">
      <c r="B79" s="8"/>
      <c r="C79" s="2"/>
      <c r="E79" t="s">
        <v>73</v>
      </c>
      <c r="J79" s="10"/>
      <c r="K79" s="9"/>
      <c r="L79" s="9"/>
      <c r="M79" s="27">
        <f>[1]SZB!$Q$40</f>
        <v>6500000</v>
      </c>
      <c r="N79" s="27"/>
    </row>
    <row r="80" spans="2:14" ht="14.45" customHeight="1">
      <c r="B80" s="8"/>
      <c r="C80" s="2"/>
      <c r="E80" t="s">
        <v>74</v>
      </c>
      <c r="J80" s="9"/>
      <c r="K80" s="9"/>
      <c r="L80" s="9"/>
      <c r="M80" s="27">
        <f>[1]SZB!$Q$41</f>
        <v>33000000</v>
      </c>
      <c r="N80" s="27"/>
    </row>
    <row r="81" spans="2:14" ht="14.45" customHeight="1">
      <c r="B81" s="8"/>
      <c r="C81" s="2"/>
      <c r="E81" t="s">
        <v>75</v>
      </c>
      <c r="J81" s="10"/>
      <c r="K81" s="9"/>
      <c r="L81" s="9"/>
      <c r="M81" s="27">
        <f>[1]SZB!$Q$42</f>
        <v>1200000</v>
      </c>
      <c r="N81" s="27"/>
    </row>
    <row r="82" spans="2:14" ht="14.45" customHeight="1">
      <c r="B82" s="8"/>
      <c r="C82" s="2"/>
      <c r="D82" t="s">
        <v>76</v>
      </c>
      <c r="J82" s="9"/>
      <c r="K82" s="9"/>
      <c r="L82" s="9"/>
      <c r="M82" s="28">
        <f>SUM(M83:M87)</f>
        <v>256900000</v>
      </c>
      <c r="N82" s="28"/>
    </row>
    <row r="83" spans="2:14" ht="14.45" customHeight="1">
      <c r="B83" s="8"/>
      <c r="C83" s="2"/>
      <c r="E83" t="s">
        <v>77</v>
      </c>
      <c r="J83" s="9"/>
      <c r="K83" s="9"/>
      <c r="L83" s="9"/>
      <c r="M83" s="27">
        <f>[1]SZB!$Q$45</f>
        <v>232000000</v>
      </c>
      <c r="N83" s="27"/>
    </row>
    <row r="84" spans="2:14">
      <c r="B84" s="8"/>
      <c r="C84" s="2"/>
      <c r="E84" t="s">
        <v>78</v>
      </c>
      <c r="J84" s="9"/>
      <c r="K84" s="9"/>
      <c r="L84" s="9"/>
      <c r="M84" s="27">
        <f>[1]SZB!$Q$48</f>
        <v>0</v>
      </c>
      <c r="N84" s="27"/>
    </row>
    <row r="85" spans="2:14">
      <c r="B85" s="8"/>
      <c r="C85" s="2"/>
      <c r="E85" t="s">
        <v>79</v>
      </c>
      <c r="J85" s="9"/>
      <c r="K85" s="9"/>
      <c r="L85" s="9"/>
      <c r="M85" s="27">
        <f>[1]SZB!$Q$49</f>
        <v>0</v>
      </c>
      <c r="N85" s="27"/>
    </row>
    <row r="86" spans="2:14" ht="14.45" customHeight="1">
      <c r="B86" s="8"/>
      <c r="C86" s="2"/>
      <c r="E86" t="s">
        <v>80</v>
      </c>
      <c r="J86" s="9"/>
      <c r="K86" s="9"/>
      <c r="L86" s="9"/>
      <c r="M86" s="27">
        <f>[1]SZB!$Q$50</f>
        <v>24000000</v>
      </c>
      <c r="N86" s="27"/>
    </row>
    <row r="87" spans="2:14" ht="14.45" customHeight="1">
      <c r="B87" s="8"/>
      <c r="C87" s="2"/>
      <c r="E87" t="s">
        <v>81</v>
      </c>
      <c r="J87" s="9"/>
      <c r="K87" s="9"/>
      <c r="L87" s="9"/>
      <c r="M87" s="27">
        <f>[1]SZB!$Q$51</f>
        <v>900000</v>
      </c>
      <c r="N87" s="27"/>
    </row>
    <row r="88" spans="2:14" ht="14.45" customHeight="1">
      <c r="B88" s="8"/>
      <c r="C88" s="2"/>
      <c r="D88" t="s">
        <v>82</v>
      </c>
      <c r="J88" s="9"/>
      <c r="K88" s="9"/>
      <c r="L88" s="9"/>
      <c r="M88" s="28">
        <f>SUM(M89:M97)</f>
        <v>11826000</v>
      </c>
      <c r="N88" s="28"/>
    </row>
    <row r="89" spans="2:14" ht="14.45" customHeight="1">
      <c r="B89" s="8"/>
      <c r="C89" s="2"/>
      <c r="E89" t="s">
        <v>83</v>
      </c>
      <c r="J89" s="9"/>
      <c r="K89" s="9"/>
      <c r="L89" s="9"/>
      <c r="M89" s="27">
        <f>[1]SZB!$Q$58</f>
        <v>8576000</v>
      </c>
      <c r="N89" s="27"/>
    </row>
    <row r="90" spans="2:14">
      <c r="B90" s="8"/>
      <c r="C90" s="2"/>
      <c r="E90" t="s">
        <v>84</v>
      </c>
      <c r="J90" s="9"/>
      <c r="K90" s="9"/>
      <c r="L90" s="9"/>
      <c r="M90" s="27">
        <f>[1]SZB!$Q$59</f>
        <v>0</v>
      </c>
      <c r="N90" s="27"/>
    </row>
    <row r="91" spans="2:14">
      <c r="B91" s="8"/>
      <c r="C91" s="2"/>
      <c r="E91" t="s">
        <v>85</v>
      </c>
      <c r="J91" s="9"/>
      <c r="K91" s="9"/>
      <c r="L91" s="9"/>
      <c r="M91" s="27">
        <f>[1]SZB!$Q$60</f>
        <v>0</v>
      </c>
      <c r="N91" s="27"/>
    </row>
    <row r="92" spans="2:14">
      <c r="B92" s="8"/>
      <c r="C92" s="2"/>
      <c r="E92" t="s">
        <v>86</v>
      </c>
      <c r="J92" s="9"/>
      <c r="K92" s="9"/>
      <c r="L92" s="9"/>
      <c r="M92" s="27">
        <f>[1]SZB!$Q$61</f>
        <v>0</v>
      </c>
      <c r="N92" s="27"/>
    </row>
    <row r="93" spans="2:14" ht="14.45" customHeight="1">
      <c r="B93" s="8"/>
      <c r="C93" s="2"/>
      <c r="E93" t="s">
        <v>87</v>
      </c>
      <c r="J93" s="9"/>
      <c r="K93" s="9"/>
      <c r="L93" s="9"/>
      <c r="M93" s="27">
        <f>[1]SZB!$Q$62</f>
        <v>350000</v>
      </c>
      <c r="N93" s="27"/>
    </row>
    <row r="94" spans="2:14">
      <c r="B94" s="8"/>
      <c r="C94" s="2"/>
      <c r="E94" t="s">
        <v>88</v>
      </c>
      <c r="J94" s="9"/>
      <c r="K94" s="9"/>
      <c r="L94" s="9"/>
      <c r="M94" s="27">
        <f>[1]SZB!$Q$63</f>
        <v>0</v>
      </c>
      <c r="N94" s="27"/>
    </row>
    <row r="95" spans="2:14">
      <c r="B95" s="8"/>
      <c r="C95" s="2"/>
      <c r="E95" t="s">
        <v>89</v>
      </c>
      <c r="J95" s="9"/>
      <c r="K95" s="9"/>
      <c r="L95" s="9"/>
      <c r="M95" s="27">
        <f>[1]SZB!$Q$64</f>
        <v>0</v>
      </c>
      <c r="N95" s="27"/>
    </row>
    <row r="96" spans="2:14">
      <c r="B96" s="8"/>
      <c r="C96" s="2"/>
      <c r="E96" t="s">
        <v>90</v>
      </c>
      <c r="J96" s="9"/>
      <c r="K96" s="9"/>
      <c r="L96" s="9"/>
      <c r="M96" s="27">
        <f>[1]SZB!$Q$65</f>
        <v>1300000</v>
      </c>
      <c r="N96" s="27"/>
    </row>
    <row r="97" spans="2:14">
      <c r="B97" s="8"/>
      <c r="C97" s="2"/>
      <c r="E97" t="s">
        <v>91</v>
      </c>
      <c r="J97" s="9"/>
      <c r="K97" s="9"/>
      <c r="L97" s="9"/>
      <c r="M97" s="27">
        <f>[1]SZB!$Q$66</f>
        <v>1600000</v>
      </c>
      <c r="N97" s="27"/>
    </row>
    <row r="98" spans="2:14">
      <c r="B98" s="8"/>
      <c r="C98" s="2"/>
      <c r="J98" s="9"/>
      <c r="K98" s="9"/>
      <c r="L98" s="9"/>
      <c r="M98" s="9"/>
      <c r="N98" s="9"/>
    </row>
    <row r="99" spans="2:14" ht="14.45" customHeight="1">
      <c r="B99" s="8"/>
      <c r="C99" t="s">
        <v>92</v>
      </c>
      <c r="J99" s="9"/>
      <c r="K99" s="9"/>
      <c r="L99" s="9"/>
      <c r="M99" s="33">
        <f>[1]SZB!$Q$69</f>
        <v>359750702</v>
      </c>
      <c r="N99" s="33" t="s">
        <v>15</v>
      </c>
    </row>
    <row r="100" spans="2:14" ht="14.45" customHeight="1">
      <c r="B100" s="8"/>
      <c r="C100" t="s">
        <v>93</v>
      </c>
      <c r="J100" s="9"/>
      <c r="K100" s="9"/>
      <c r="L100" s="9"/>
      <c r="M100" s="33">
        <f>SUM(M101:M104,M114)</f>
        <v>1827224</v>
      </c>
      <c r="N100" s="33" t="s">
        <v>16</v>
      </c>
    </row>
    <row r="101" spans="2:14">
      <c r="B101" s="8"/>
      <c r="C101" s="2"/>
      <c r="D101" t="s">
        <v>94</v>
      </c>
      <c r="J101" s="9"/>
      <c r="K101" s="9"/>
      <c r="L101" s="9"/>
      <c r="M101" s="28">
        <f>[1]SZB!$Q$71</f>
        <v>0</v>
      </c>
      <c r="N101" s="28"/>
    </row>
    <row r="102" spans="2:14">
      <c r="B102" s="8"/>
      <c r="C102" s="2"/>
      <c r="D102" t="s">
        <v>95</v>
      </c>
      <c r="J102" s="9"/>
      <c r="K102" s="9"/>
      <c r="L102" s="9"/>
      <c r="M102" s="28">
        <f>[1]SZB!$Q$72</f>
        <v>0</v>
      </c>
      <c r="N102" s="28"/>
    </row>
    <row r="103" spans="2:14">
      <c r="B103" s="8"/>
      <c r="C103" s="2"/>
      <c r="D103" t="s">
        <v>96</v>
      </c>
      <c r="J103" s="9"/>
      <c r="K103" s="9"/>
      <c r="L103" s="9"/>
      <c r="M103" s="28">
        <f>[1]SZB!$Q$73</f>
        <v>0</v>
      </c>
      <c r="N103" s="28"/>
    </row>
    <row r="104" spans="2:14" ht="14.45" customHeight="1">
      <c r="B104" s="8"/>
      <c r="C104" s="2"/>
      <c r="D104" t="s">
        <v>97</v>
      </c>
      <c r="J104" s="9"/>
      <c r="K104" s="9"/>
      <c r="L104" s="9"/>
      <c r="M104" s="28">
        <f>SUM(M105:M113)</f>
        <v>0</v>
      </c>
      <c r="N104" s="28">
        <f>SUM(M105:M113)</f>
        <v>0</v>
      </c>
    </row>
    <row r="105" spans="2:14">
      <c r="B105" s="8"/>
      <c r="C105" s="2"/>
      <c r="E105" t="s">
        <v>99</v>
      </c>
      <c r="J105" s="9"/>
      <c r="K105" s="9"/>
      <c r="L105" s="9"/>
      <c r="M105" s="27">
        <f>[1]SZB!$Q$75</f>
        <v>0</v>
      </c>
      <c r="N105" s="27"/>
    </row>
    <row r="106" spans="2:14">
      <c r="B106" s="8"/>
      <c r="C106" s="2"/>
      <c r="E106" t="s">
        <v>100</v>
      </c>
      <c r="J106" s="9"/>
      <c r="K106" s="9"/>
      <c r="L106" s="9"/>
      <c r="M106" s="27">
        <f>[1]SZB!$Q$76</f>
        <v>0</v>
      </c>
      <c r="N106" s="27"/>
    </row>
    <row r="107" spans="2:14">
      <c r="B107" s="8"/>
      <c r="C107" s="2"/>
      <c r="E107" t="s">
        <v>101</v>
      </c>
      <c r="J107" s="9"/>
      <c r="K107" s="9"/>
      <c r="L107" s="9"/>
      <c r="M107" s="27">
        <f>[1]SZB!$Q$77</f>
        <v>0</v>
      </c>
      <c r="N107" s="27"/>
    </row>
    <row r="108" spans="2:14">
      <c r="B108" s="8"/>
      <c r="C108" s="2"/>
      <c r="E108" t="s">
        <v>102</v>
      </c>
      <c r="J108" s="9"/>
      <c r="K108" s="9"/>
      <c r="L108" s="9"/>
      <c r="M108" s="27">
        <f>[1]SZB!$Q$78</f>
        <v>0</v>
      </c>
      <c r="N108" s="27"/>
    </row>
    <row r="109" spans="2:14">
      <c r="B109" s="8"/>
      <c r="C109" s="2"/>
      <c r="E109" t="s">
        <v>103</v>
      </c>
      <c r="J109" s="9"/>
      <c r="K109" s="9"/>
      <c r="L109" s="9"/>
      <c r="M109" s="27">
        <f>[1]SZB!$Q$79</f>
        <v>0</v>
      </c>
      <c r="N109" s="27"/>
    </row>
    <row r="110" spans="2:14">
      <c r="B110" s="8"/>
      <c r="C110" s="2"/>
      <c r="E110" t="s">
        <v>104</v>
      </c>
      <c r="J110" s="9"/>
      <c r="K110" s="9"/>
      <c r="L110" s="9"/>
      <c r="M110" s="27">
        <f>[1]SZB!$Q$80</f>
        <v>0</v>
      </c>
      <c r="N110" s="27"/>
    </row>
    <row r="111" spans="2:14" ht="14.45" customHeight="1">
      <c r="B111" s="8"/>
      <c r="C111" s="2"/>
      <c r="E111" t="s">
        <v>105</v>
      </c>
      <c r="J111" s="9"/>
      <c r="K111" s="9"/>
      <c r="L111" s="9"/>
      <c r="M111" s="27">
        <f>[1]SZB!$Q$81</f>
        <v>0</v>
      </c>
      <c r="N111" s="27"/>
    </row>
    <row r="112" spans="2:14">
      <c r="B112" s="8"/>
      <c r="C112" s="2"/>
      <c r="E112" t="s">
        <v>106</v>
      </c>
      <c r="J112" s="9"/>
      <c r="K112" s="9"/>
      <c r="L112" s="9"/>
      <c r="M112" s="27">
        <f>[1]SZB!$Q$82</f>
        <v>0</v>
      </c>
      <c r="N112" s="27"/>
    </row>
    <row r="113" spans="2:14">
      <c r="B113" s="8"/>
      <c r="C113" s="2"/>
      <c r="E113" t="s">
        <v>107</v>
      </c>
      <c r="J113" s="9"/>
      <c r="K113" s="9"/>
      <c r="L113" s="9"/>
      <c r="M113" s="27">
        <f>[1]SZB!$Q$83</f>
        <v>0</v>
      </c>
      <c r="N113" s="27"/>
    </row>
    <row r="114" spans="2:14" ht="14.45" customHeight="1">
      <c r="B114" s="8"/>
      <c r="D114" t="s">
        <v>98</v>
      </c>
      <c r="J114" s="9"/>
      <c r="K114" s="9"/>
      <c r="L114" s="9"/>
      <c r="M114" s="28">
        <f>SUM(M115:M125)</f>
        <v>1827224</v>
      </c>
      <c r="N114" s="28"/>
    </row>
    <row r="115" spans="2:14">
      <c r="B115" s="8"/>
      <c r="C115" s="2"/>
      <c r="E115" t="s">
        <v>108</v>
      </c>
      <c r="J115" s="9"/>
      <c r="K115" s="9"/>
      <c r="L115" s="9"/>
      <c r="M115" s="27">
        <f>[1]SZB!$Q$86</f>
        <v>0</v>
      </c>
      <c r="N115" s="27"/>
    </row>
    <row r="116" spans="2:14">
      <c r="B116" s="8"/>
      <c r="C116" s="2"/>
      <c r="E116" t="s">
        <v>109</v>
      </c>
      <c r="J116" s="9"/>
      <c r="K116" s="9"/>
      <c r="L116" s="9"/>
      <c r="M116" s="27">
        <f>[1]SZB!$Q$87</f>
        <v>0</v>
      </c>
      <c r="N116" s="27"/>
    </row>
    <row r="117" spans="2:14">
      <c r="B117" s="8"/>
      <c r="C117" s="2"/>
      <c r="E117" t="s">
        <v>110</v>
      </c>
      <c r="J117" s="9"/>
      <c r="K117" s="9"/>
      <c r="L117" s="9"/>
      <c r="M117" s="27">
        <f>[1]SZB!$Q$88</f>
        <v>0</v>
      </c>
      <c r="N117" s="27"/>
    </row>
    <row r="118" spans="2:14">
      <c r="B118" s="8"/>
      <c r="C118" s="2"/>
      <c r="E118" t="s">
        <v>111</v>
      </c>
      <c r="J118" s="9"/>
      <c r="K118" s="9"/>
      <c r="L118" s="9"/>
      <c r="M118" s="27">
        <f>[1]SZB!$Q$89</f>
        <v>0</v>
      </c>
      <c r="N118" s="27"/>
    </row>
    <row r="119" spans="2:14">
      <c r="B119" s="8"/>
      <c r="C119" s="2"/>
      <c r="E119" t="s">
        <v>112</v>
      </c>
      <c r="J119" s="9"/>
      <c r="K119" s="9"/>
      <c r="L119" s="9"/>
      <c r="M119" s="27">
        <f>[1]SZB!$Q$90</f>
        <v>977224</v>
      </c>
      <c r="N119" s="27"/>
    </row>
    <row r="120" spans="2:14">
      <c r="B120" s="8"/>
      <c r="C120" s="2"/>
      <c r="E120" t="s">
        <v>113</v>
      </c>
      <c r="J120" s="9"/>
      <c r="K120" s="9"/>
      <c r="L120" s="9"/>
      <c r="M120" s="27">
        <f>[1]SZB!$Q$91</f>
        <v>0</v>
      </c>
      <c r="N120" s="27"/>
    </row>
    <row r="121" spans="2:14" ht="14.45" customHeight="1">
      <c r="B121" s="8"/>
      <c r="C121" s="2"/>
      <c r="E121" t="s">
        <v>114</v>
      </c>
      <c r="J121" s="9"/>
      <c r="K121" s="9"/>
      <c r="L121" s="9"/>
      <c r="M121" s="27">
        <f>[1]SZB!$Q$92</f>
        <v>790000</v>
      </c>
      <c r="N121" s="27"/>
    </row>
    <row r="122" spans="2:14" ht="14.45" customHeight="1">
      <c r="B122" s="8"/>
      <c r="C122" s="2"/>
      <c r="E122" t="s">
        <v>115</v>
      </c>
      <c r="J122" s="9"/>
      <c r="K122" s="9"/>
      <c r="L122" s="9"/>
      <c r="M122" s="27">
        <f>[1]SZB!$Q$93</f>
        <v>60000</v>
      </c>
      <c r="N122" s="27"/>
    </row>
    <row r="123" spans="2:14">
      <c r="B123" s="8"/>
      <c r="C123" s="2"/>
      <c r="E123" t="s">
        <v>116</v>
      </c>
      <c r="J123" s="9"/>
      <c r="K123" s="9"/>
      <c r="L123" s="9"/>
      <c r="M123" s="27">
        <f>[1]SZB!$Q$94</f>
        <v>0</v>
      </c>
      <c r="N123" s="27"/>
    </row>
    <row r="124" spans="2:14">
      <c r="B124" s="8"/>
      <c r="C124" s="2"/>
      <c r="E124" t="s">
        <v>117</v>
      </c>
      <c r="J124" s="9"/>
      <c r="K124" s="9"/>
      <c r="L124" s="9"/>
      <c r="M124" s="27">
        <f>[1]SZB!$Q$95</f>
        <v>0</v>
      </c>
      <c r="N124" s="27"/>
    </row>
    <row r="125" spans="2:14">
      <c r="B125" s="8"/>
      <c r="C125" s="2"/>
      <c r="E125" t="s">
        <v>118</v>
      </c>
      <c r="J125" s="9"/>
      <c r="K125" s="9"/>
      <c r="L125" s="9"/>
      <c r="M125" s="27">
        <f>[1]SZB!$Q$96</f>
        <v>0</v>
      </c>
      <c r="N125" s="27"/>
    </row>
    <row r="126" spans="2:14">
      <c r="B126" s="8"/>
      <c r="C126" s="2"/>
      <c r="J126" s="9"/>
      <c r="K126" s="9"/>
      <c r="L126" s="9"/>
      <c r="M126" s="9"/>
      <c r="N126" s="9"/>
    </row>
    <row r="127" spans="2:14" ht="14.45" customHeight="1">
      <c r="B127" t="s">
        <v>17</v>
      </c>
      <c r="C127" s="2"/>
      <c r="J127" s="9"/>
      <c r="K127" s="9"/>
      <c r="L127" s="9"/>
      <c r="M127" s="32">
        <f>SUM(M128,M158,M165)</f>
        <v>494672517</v>
      </c>
      <c r="N127" s="32" t="s">
        <v>18</v>
      </c>
    </row>
    <row r="128" spans="2:14" ht="14.45" customHeight="1">
      <c r="B128" s="8"/>
      <c r="C128" t="s">
        <v>119</v>
      </c>
      <c r="J128" s="9"/>
      <c r="K128" s="9"/>
      <c r="L128" s="9"/>
      <c r="M128" s="33">
        <f>SUM(M129,M133,M134,M145,M146)</f>
        <v>387335517</v>
      </c>
      <c r="N128" s="33" t="s">
        <v>18</v>
      </c>
    </row>
    <row r="129" spans="2:14" ht="14.45" customHeight="1">
      <c r="B129" s="8"/>
      <c r="C129" s="2"/>
      <c r="D129" t="s">
        <v>120</v>
      </c>
      <c r="J129" s="9"/>
      <c r="K129" s="9"/>
      <c r="L129" s="9"/>
      <c r="M129" s="28">
        <f>SUM(M130:M132)</f>
        <v>20000000</v>
      </c>
      <c r="N129" s="28" t="s">
        <v>19</v>
      </c>
    </row>
    <row r="130" spans="2:14" ht="14.45" customHeight="1">
      <c r="B130" s="8"/>
      <c r="C130" s="2"/>
      <c r="E130" t="s">
        <v>20</v>
      </c>
      <c r="J130" s="9"/>
      <c r="K130" s="9"/>
      <c r="L130" s="9"/>
      <c r="M130" s="27">
        <f>[1]SZB!$Q$106</f>
        <v>20000000</v>
      </c>
      <c r="N130" s="27"/>
    </row>
    <row r="131" spans="2:14">
      <c r="B131" s="8"/>
      <c r="C131" s="2"/>
      <c r="E131" t="s">
        <v>21</v>
      </c>
      <c r="J131" s="9"/>
      <c r="K131" s="9"/>
      <c r="L131" s="9"/>
      <c r="M131" s="27">
        <f>[1]SZB!$Q$107</f>
        <v>0</v>
      </c>
      <c r="N131" s="27"/>
    </row>
    <row r="132" spans="2:14">
      <c r="B132" s="8"/>
      <c r="C132" s="2"/>
      <c r="E132" t="s">
        <v>22</v>
      </c>
      <c r="J132" s="9"/>
      <c r="K132" s="9"/>
      <c r="L132" s="9"/>
      <c r="M132" s="27">
        <f>[1]SZB!$Q$108</f>
        <v>0</v>
      </c>
      <c r="N132" s="27"/>
    </row>
    <row r="133" spans="2:14">
      <c r="B133" s="8"/>
      <c r="C133" s="2"/>
      <c r="D133" t="s">
        <v>121</v>
      </c>
      <c r="J133" s="9"/>
      <c r="K133" s="9"/>
      <c r="L133" s="9"/>
      <c r="M133" s="28">
        <f>[1]SZB!$Q$110</f>
        <v>0</v>
      </c>
      <c r="N133" s="28"/>
    </row>
    <row r="134" spans="2:14">
      <c r="B134" s="8"/>
      <c r="C134" s="2"/>
      <c r="D134" t="s">
        <v>122</v>
      </c>
      <c r="J134" s="9"/>
      <c r="K134" s="9"/>
      <c r="L134" s="9"/>
      <c r="M134" s="28">
        <f>SUM(M135:M144)</f>
        <v>0</v>
      </c>
      <c r="N134" s="28"/>
    </row>
    <row r="135" spans="2:14">
      <c r="B135" s="8"/>
      <c r="C135" s="2"/>
      <c r="E135" t="s">
        <v>123</v>
      </c>
      <c r="J135" s="9"/>
      <c r="K135" s="9"/>
      <c r="L135" s="9"/>
      <c r="M135" s="27">
        <f>[1]SZB!$Q$118</f>
        <v>0</v>
      </c>
      <c r="N135" s="27"/>
    </row>
    <row r="136" spans="2:14">
      <c r="B136" s="8"/>
      <c r="C136" s="2"/>
      <c r="E136" t="s">
        <v>124</v>
      </c>
      <c r="J136" s="9"/>
      <c r="K136" s="9"/>
      <c r="L136" s="9"/>
      <c r="M136" s="27">
        <f>[1]SZB!$Q$119</f>
        <v>0</v>
      </c>
      <c r="N136" s="27"/>
    </row>
    <row r="137" spans="2:14">
      <c r="B137" s="8"/>
      <c r="C137" s="2"/>
      <c r="E137" t="s">
        <v>125</v>
      </c>
      <c r="J137" s="9"/>
      <c r="K137" s="9"/>
      <c r="L137" s="9"/>
      <c r="M137" s="27">
        <f>[1]SZB!$Q$120</f>
        <v>0</v>
      </c>
      <c r="N137" s="27"/>
    </row>
    <row r="138" spans="2:14">
      <c r="B138" s="8"/>
      <c r="C138" s="2"/>
      <c r="E138" t="s">
        <v>126</v>
      </c>
      <c r="J138" s="9"/>
      <c r="K138" s="9"/>
      <c r="L138" s="9"/>
      <c r="M138" s="27">
        <f>[1]SZB!$Q$121</f>
        <v>0</v>
      </c>
      <c r="N138" s="27"/>
    </row>
    <row r="139" spans="2:14">
      <c r="B139" s="8"/>
      <c r="C139" s="2"/>
      <c r="E139" t="s">
        <v>127</v>
      </c>
      <c r="J139" s="9"/>
      <c r="K139" s="9"/>
      <c r="L139" s="9"/>
      <c r="M139" s="27">
        <f>[1]SZB!$Q$122</f>
        <v>0</v>
      </c>
      <c r="N139" s="27"/>
    </row>
    <row r="140" spans="2:14">
      <c r="B140" s="8"/>
      <c r="C140" s="2"/>
      <c r="E140" t="s">
        <v>128</v>
      </c>
      <c r="J140" s="9"/>
      <c r="K140" s="9"/>
      <c r="L140" s="9"/>
      <c r="M140" s="27">
        <f>[1]SZB!$Q$123</f>
        <v>0</v>
      </c>
      <c r="N140" s="27"/>
    </row>
    <row r="141" spans="2:14">
      <c r="B141" s="8"/>
      <c r="C141" s="2"/>
      <c r="E141" t="s">
        <v>129</v>
      </c>
      <c r="J141" s="9"/>
      <c r="K141" s="9"/>
      <c r="L141" s="9"/>
      <c r="M141" s="27">
        <f>[1]SZB!$Q$124</f>
        <v>0</v>
      </c>
      <c r="N141" s="27"/>
    </row>
    <row r="142" spans="2:14">
      <c r="B142" s="8"/>
      <c r="C142" s="2"/>
      <c r="E142" t="s">
        <v>130</v>
      </c>
      <c r="J142" s="9"/>
      <c r="K142" s="9"/>
      <c r="L142" s="9"/>
      <c r="M142" s="27">
        <f>[1]SZB!$Q$125</f>
        <v>0</v>
      </c>
      <c r="N142" s="27"/>
    </row>
    <row r="143" spans="2:14">
      <c r="B143" s="8"/>
      <c r="C143" s="2"/>
      <c r="E143" t="s">
        <v>131</v>
      </c>
      <c r="J143" s="9"/>
      <c r="K143" s="9"/>
      <c r="L143" s="9"/>
      <c r="M143" s="27">
        <f>[1]SZB!$Q$126</f>
        <v>0</v>
      </c>
      <c r="N143" s="27"/>
    </row>
    <row r="144" spans="2:14">
      <c r="B144" s="8"/>
      <c r="C144" s="2"/>
      <c r="E144" t="s">
        <v>132</v>
      </c>
      <c r="J144" s="9"/>
      <c r="K144" s="9"/>
      <c r="L144" s="9"/>
      <c r="M144" s="27">
        <f>[1]SZB!$Q$127</f>
        <v>0</v>
      </c>
      <c r="N144" s="27"/>
    </row>
    <row r="145" spans="2:14">
      <c r="B145" s="8"/>
      <c r="C145" s="2"/>
      <c r="D145" t="s">
        <v>133</v>
      </c>
      <c r="J145" s="9"/>
      <c r="K145" s="9"/>
      <c r="L145" s="9"/>
      <c r="M145" s="28">
        <f>[1]SZB!$Q$129</f>
        <v>0</v>
      </c>
      <c r="N145" s="28"/>
    </row>
    <row r="146" spans="2:14" ht="14.45" customHeight="1">
      <c r="B146" s="8"/>
      <c r="C146" s="2"/>
      <c r="D146" t="s">
        <v>134</v>
      </c>
      <c r="J146" s="9"/>
      <c r="K146" s="9"/>
      <c r="L146" s="9"/>
      <c r="M146" s="44">
        <f>SUM(M147:M156)</f>
        <v>367335517</v>
      </c>
      <c r="N146" s="45"/>
    </row>
    <row r="147" spans="2:14">
      <c r="B147" s="8"/>
      <c r="C147" s="2"/>
      <c r="E147" t="s">
        <v>142</v>
      </c>
      <c r="J147" s="9"/>
      <c r="K147" s="9"/>
      <c r="L147" s="9"/>
      <c r="M147" s="27">
        <f>[1]SZB!$Q$131</f>
        <v>289000</v>
      </c>
      <c r="N147" s="27">
        <v>0</v>
      </c>
    </row>
    <row r="148" spans="2:14" ht="14.45" customHeight="1">
      <c r="B148" s="8"/>
      <c r="C148" s="2"/>
      <c r="E148" t="s">
        <v>143</v>
      </c>
      <c r="J148" s="9"/>
      <c r="K148" s="9"/>
      <c r="L148" s="9"/>
      <c r="M148" s="27">
        <f>[1]SZB!$Q$132</f>
        <v>0</v>
      </c>
      <c r="N148" s="27">
        <v>1</v>
      </c>
    </row>
    <row r="149" spans="2:14" ht="14.45" customHeight="1">
      <c r="B149" s="8"/>
      <c r="C149" s="2"/>
      <c r="E149" t="s">
        <v>144</v>
      </c>
      <c r="J149" s="9"/>
      <c r="K149" s="9"/>
      <c r="L149" s="9"/>
      <c r="M149" s="27">
        <f>[1]SZB!$Q$133</f>
        <v>357789517</v>
      </c>
      <c r="N149" s="27">
        <v>2</v>
      </c>
    </row>
    <row r="150" spans="2:14" s="7" customFormat="1">
      <c r="E150" s="7" t="s">
        <v>141</v>
      </c>
      <c r="M150" s="27">
        <f>[1]SZB!$Q$134</f>
        <v>0</v>
      </c>
      <c r="N150" s="27">
        <v>3</v>
      </c>
    </row>
    <row r="151" spans="2:14" s="7" customFormat="1">
      <c r="E151" s="7" t="s">
        <v>135</v>
      </c>
      <c r="M151" s="27">
        <f>[1]SZB!$Q$135</f>
        <v>0</v>
      </c>
      <c r="N151" s="27">
        <v>4</v>
      </c>
    </row>
    <row r="152" spans="2:14" s="7" customFormat="1" ht="14.45" customHeight="1">
      <c r="E152" s="7" t="s">
        <v>136</v>
      </c>
      <c r="M152" s="27">
        <f>[1]SZB!$Q$136</f>
        <v>9257000</v>
      </c>
      <c r="N152" s="27">
        <v>5</v>
      </c>
    </row>
    <row r="153" spans="2:14" s="7" customFormat="1">
      <c r="E153" s="7" t="s">
        <v>137</v>
      </c>
      <c r="M153" s="27">
        <f>[1]SZB!$Q$137</f>
        <v>0</v>
      </c>
      <c r="N153" s="27">
        <v>6</v>
      </c>
    </row>
    <row r="154" spans="2:14" s="7" customFormat="1">
      <c r="E154" s="7" t="s">
        <v>138</v>
      </c>
      <c r="M154" s="27">
        <f>[1]SZB!$Q$138</f>
        <v>0</v>
      </c>
      <c r="N154" s="27">
        <v>7</v>
      </c>
    </row>
    <row r="155" spans="2:14" s="7" customFormat="1">
      <c r="E155" s="7" t="s">
        <v>139</v>
      </c>
      <c r="M155" s="27">
        <f>[1]SZB!$Q$139</f>
        <v>0</v>
      </c>
      <c r="N155" s="27">
        <v>8</v>
      </c>
    </row>
    <row r="156" spans="2:14" s="7" customFormat="1">
      <c r="E156" s="7" t="s">
        <v>140</v>
      </c>
      <c r="M156" s="27">
        <f>[1]SZB!$Q$140</f>
        <v>0</v>
      </c>
      <c r="N156" s="27">
        <v>9</v>
      </c>
    </row>
    <row r="157" spans="2:14">
      <c r="H157" s="1"/>
    </row>
    <row r="158" spans="2:14" s="7" customFormat="1">
      <c r="C158" s="11" t="s">
        <v>145</v>
      </c>
      <c r="M158" s="33">
        <f>SUM(M159:M163)</f>
        <v>103780000</v>
      </c>
      <c r="N158" s="33">
        <v>0</v>
      </c>
    </row>
    <row r="159" spans="2:14" s="7" customFormat="1">
      <c r="C159" s="11"/>
      <c r="D159" s="7" t="s">
        <v>146</v>
      </c>
      <c r="M159" s="28">
        <f>[1]SZB!$Q$144</f>
        <v>0</v>
      </c>
      <c r="N159" s="28">
        <v>0</v>
      </c>
    </row>
    <row r="160" spans="2:14" s="7" customFormat="1">
      <c r="C160" s="11"/>
      <c r="D160" s="7" t="s">
        <v>147</v>
      </c>
      <c r="M160" s="28">
        <f>[1]SZB!$Q$145</f>
        <v>103732000</v>
      </c>
      <c r="N160" s="28">
        <v>1</v>
      </c>
    </row>
    <row r="161" spans="3:14" s="7" customFormat="1">
      <c r="C161" s="11"/>
      <c r="D161" s="7" t="s">
        <v>148</v>
      </c>
      <c r="M161" s="28">
        <f>[1]SZB!$Q$146</f>
        <v>48000</v>
      </c>
      <c r="N161" s="28">
        <v>2</v>
      </c>
    </row>
    <row r="162" spans="3:14" s="7" customFormat="1">
      <c r="C162" s="11"/>
      <c r="D162" s="7" t="s">
        <v>149</v>
      </c>
      <c r="M162" s="28">
        <f>[1]SZB!$Q$147</f>
        <v>0</v>
      </c>
      <c r="N162" s="28">
        <v>3</v>
      </c>
    </row>
    <row r="163" spans="3:14" s="7" customFormat="1">
      <c r="C163" s="11"/>
      <c r="D163" s="7" t="s">
        <v>150</v>
      </c>
      <c r="M163" s="28">
        <f>[1]SZB!$Q$148</f>
        <v>0</v>
      </c>
      <c r="N163" s="28">
        <v>4</v>
      </c>
    </row>
    <row r="164" spans="3:14" s="7" customFormat="1">
      <c r="C164" s="11"/>
    </row>
    <row r="165" spans="3:14" s="7" customFormat="1">
      <c r="C165" s="7" t="s">
        <v>151</v>
      </c>
      <c r="M165" s="33">
        <f>SUM(M166:M169,M179)</f>
        <v>3557000</v>
      </c>
      <c r="N165" s="33">
        <v>0</v>
      </c>
    </row>
    <row r="166" spans="3:14" s="7" customFormat="1">
      <c r="C166" s="11"/>
      <c r="D166" s="7" t="s">
        <v>152</v>
      </c>
      <c r="M166" s="28">
        <f>[1]SZB!$Q$151</f>
        <v>0</v>
      </c>
      <c r="N166" s="28"/>
    </row>
    <row r="167" spans="3:14" s="7" customFormat="1">
      <c r="C167" s="11"/>
      <c r="D167" s="7" t="s">
        <v>153</v>
      </c>
      <c r="M167" s="28">
        <f>[1]SZB!$Q$152</f>
        <v>0</v>
      </c>
      <c r="N167" s="28"/>
    </row>
    <row r="168" spans="3:14" s="7" customFormat="1">
      <c r="C168" s="11"/>
      <c r="D168" s="7" t="s">
        <v>154</v>
      </c>
      <c r="M168" s="28">
        <f>[1]SZB!$Q$153</f>
        <v>0</v>
      </c>
      <c r="N168" s="28"/>
    </row>
    <row r="169" spans="3:14" s="7" customFormat="1">
      <c r="C169" s="11"/>
      <c r="D169" s="7" t="s">
        <v>155</v>
      </c>
      <c r="M169" s="28">
        <f>SUM(M170:N178)</f>
        <v>0</v>
      </c>
      <c r="N169" s="28"/>
    </row>
    <row r="170" spans="3:14" s="7" customFormat="1">
      <c r="C170" s="11"/>
      <c r="E170" s="7" t="s">
        <v>156</v>
      </c>
      <c r="M170" s="27">
        <f>[1]SZB!$Q$155</f>
        <v>0</v>
      </c>
      <c r="N170" s="27"/>
    </row>
    <row r="171" spans="3:14" s="7" customFormat="1">
      <c r="C171" s="11"/>
      <c r="E171" s="7" t="s">
        <v>157</v>
      </c>
      <c r="M171" s="27">
        <f>[1]SZB!$Q$156</f>
        <v>0</v>
      </c>
      <c r="N171" s="27"/>
    </row>
    <row r="172" spans="3:14" s="7" customFormat="1">
      <c r="C172" s="11"/>
      <c r="E172" s="7" t="s">
        <v>158</v>
      </c>
      <c r="M172" s="27">
        <f>[1]SZB!$Q$157</f>
        <v>0</v>
      </c>
      <c r="N172" s="27"/>
    </row>
    <row r="173" spans="3:14" s="7" customFormat="1">
      <c r="C173" s="11"/>
      <c r="E173" s="7" t="s">
        <v>159</v>
      </c>
      <c r="M173" s="27">
        <f>[1]SZB!$Q$158</f>
        <v>0</v>
      </c>
      <c r="N173" s="27"/>
    </row>
    <row r="174" spans="3:14" s="7" customFormat="1">
      <c r="C174" s="11"/>
      <c r="E174" s="7" t="s">
        <v>160</v>
      </c>
      <c r="M174" s="27">
        <f>[1]SZB!$Q$159</f>
        <v>0</v>
      </c>
      <c r="N174" s="27"/>
    </row>
    <row r="175" spans="3:14" s="7" customFormat="1">
      <c r="C175" s="11"/>
      <c r="E175" s="7" t="s">
        <v>161</v>
      </c>
      <c r="M175" s="27">
        <f>[1]SZB!$Q$160</f>
        <v>0</v>
      </c>
      <c r="N175" s="27"/>
    </row>
    <row r="176" spans="3:14" s="7" customFormat="1">
      <c r="C176" s="11"/>
      <c r="E176" s="7" t="s">
        <v>162</v>
      </c>
      <c r="M176" s="27">
        <f>[1]SZB!$Q$161</f>
        <v>0</v>
      </c>
      <c r="N176" s="27"/>
    </row>
    <row r="177" spans="3:14" s="7" customFormat="1">
      <c r="C177" s="11"/>
      <c r="E177" s="7" t="s">
        <v>163</v>
      </c>
      <c r="M177" s="27">
        <f>[1]SZB!$Q$162</f>
        <v>0</v>
      </c>
      <c r="N177" s="27"/>
    </row>
    <row r="178" spans="3:14" s="7" customFormat="1">
      <c r="C178" s="11"/>
      <c r="E178" s="7" t="s">
        <v>164</v>
      </c>
      <c r="M178" s="27">
        <f>[1]SZB!$Q$163</f>
        <v>0</v>
      </c>
      <c r="N178" s="27"/>
    </row>
    <row r="179" spans="3:14" s="7" customFormat="1">
      <c r="C179" s="11"/>
      <c r="D179" s="7" t="s">
        <v>165</v>
      </c>
      <c r="M179" s="28">
        <f>SUM(M180:N190)</f>
        <v>3557000</v>
      </c>
      <c r="N179" s="28">
        <v>0</v>
      </c>
    </row>
    <row r="180" spans="3:14" s="7" customFormat="1">
      <c r="C180" s="11"/>
      <c r="E180" s="7" t="s">
        <v>166</v>
      </c>
      <c r="M180" s="27">
        <f>[1]SZB!$Q$166</f>
        <v>0</v>
      </c>
      <c r="N180" s="27"/>
    </row>
    <row r="181" spans="3:14" s="7" customFormat="1">
      <c r="C181" s="11"/>
      <c r="E181" s="7" t="s">
        <v>167</v>
      </c>
      <c r="M181" s="27">
        <f>[1]SZB!$Q$167</f>
        <v>0</v>
      </c>
      <c r="N181" s="27"/>
    </row>
    <row r="182" spans="3:14" s="7" customFormat="1">
      <c r="C182" s="11"/>
      <c r="E182" s="7" t="s">
        <v>168</v>
      </c>
      <c r="M182" s="27">
        <f>[1]SZB!$Q$168</f>
        <v>0</v>
      </c>
      <c r="N182" s="27"/>
    </row>
    <row r="183" spans="3:14" s="7" customFormat="1">
      <c r="C183" s="11"/>
      <c r="E183" s="7" t="s">
        <v>169</v>
      </c>
      <c r="M183" s="27">
        <f>[1]SZB!$Q$169</f>
        <v>0</v>
      </c>
      <c r="N183" s="27"/>
    </row>
    <row r="184" spans="3:14" s="7" customFormat="1">
      <c r="C184" s="11"/>
      <c r="E184" s="7" t="s">
        <v>170</v>
      </c>
      <c r="M184" s="27">
        <f>[1]SZB!$Q$170</f>
        <v>0</v>
      </c>
      <c r="N184" s="27"/>
    </row>
    <row r="185" spans="3:14" s="7" customFormat="1">
      <c r="C185" s="11"/>
      <c r="E185" s="7" t="s">
        <v>171</v>
      </c>
      <c r="M185" s="27">
        <f>[1]SZB!$Q$171</f>
        <v>37000</v>
      </c>
      <c r="N185" s="27"/>
    </row>
    <row r="186" spans="3:14" s="7" customFormat="1">
      <c r="C186" s="11"/>
      <c r="E186" s="7" t="s">
        <v>172</v>
      </c>
      <c r="M186" s="27">
        <f>[1]SZB!$Q$172</f>
        <v>0</v>
      </c>
      <c r="N186" s="27"/>
    </row>
    <row r="187" spans="3:14" s="7" customFormat="1">
      <c r="C187" s="11"/>
      <c r="E187" s="7" t="s">
        <v>173</v>
      </c>
      <c r="M187" s="27">
        <f>[1]SZB!$Q$173</f>
        <v>3520000</v>
      </c>
      <c r="N187" s="27"/>
    </row>
    <row r="188" spans="3:14" s="7" customFormat="1">
      <c r="C188" s="11"/>
      <c r="E188" s="7" t="s">
        <v>174</v>
      </c>
      <c r="M188" s="27">
        <f>[1]SZB!$Q$174</f>
        <v>0</v>
      </c>
      <c r="N188" s="27"/>
    </row>
    <row r="189" spans="3:14" s="7" customFormat="1">
      <c r="C189" s="11"/>
      <c r="E189" s="7" t="s">
        <v>175</v>
      </c>
      <c r="M189" s="27">
        <f>[1]SZB!$Q$175</f>
        <v>0</v>
      </c>
      <c r="N189" s="27"/>
    </row>
    <row r="190" spans="3:14" s="7" customFormat="1">
      <c r="C190" s="11"/>
      <c r="E190" s="7" t="s">
        <v>176</v>
      </c>
      <c r="M190" s="27">
        <f>[1]SZB!$Q$176</f>
        <v>0</v>
      </c>
      <c r="N190" s="27"/>
    </row>
    <row r="191" spans="3:14">
      <c r="H191" s="1"/>
    </row>
    <row r="192" spans="3:14">
      <c r="H192" s="1"/>
    </row>
    <row r="194" spans="1:14">
      <c r="A194" s="12" t="s">
        <v>23</v>
      </c>
      <c r="M194" s="32">
        <f>SUM(M196,M206:M208)</f>
        <v>1444003777</v>
      </c>
      <c r="N194" s="32"/>
    </row>
    <row r="195" spans="1:14">
      <c r="H195" s="1"/>
    </row>
    <row r="196" spans="1:14">
      <c r="B196" s="7" t="s">
        <v>24</v>
      </c>
      <c r="M196" s="32">
        <f>SUM(M197:M205)</f>
        <v>1444003777</v>
      </c>
      <c r="N196" s="32"/>
    </row>
    <row r="197" spans="1:14">
      <c r="B197" s="7"/>
      <c r="C197" t="s">
        <v>177</v>
      </c>
      <c r="M197" s="33">
        <f>[1]SZB!$Q$191</f>
        <v>0</v>
      </c>
      <c r="N197" s="33"/>
    </row>
    <row r="198" spans="1:14">
      <c r="B198" s="7"/>
      <c r="C198" t="s">
        <v>178</v>
      </c>
      <c r="M198" s="33">
        <f>[1]SZB!$Q$197</f>
        <v>0</v>
      </c>
      <c r="N198" s="33"/>
    </row>
    <row r="199" spans="1:14">
      <c r="B199" s="7"/>
      <c r="C199" t="s">
        <v>179</v>
      </c>
      <c r="M199" s="33">
        <f>[1]SZB!$Q$199</f>
        <v>643130354</v>
      </c>
      <c r="N199" s="33"/>
    </row>
    <row r="200" spans="1:14">
      <c r="B200" s="7"/>
      <c r="C200" t="s">
        <v>180</v>
      </c>
      <c r="M200" s="33">
        <f>[1]SZB!$Q$204</f>
        <v>0</v>
      </c>
      <c r="N200" s="33"/>
    </row>
    <row r="201" spans="1:14">
      <c r="B201" s="7"/>
      <c r="C201" t="s">
        <v>181</v>
      </c>
      <c r="M201" s="33">
        <f>[1]SZB!$Q$205</f>
        <v>0</v>
      </c>
      <c r="N201" s="33"/>
    </row>
    <row r="202" spans="1:14">
      <c r="B202" s="7"/>
      <c r="C202" t="s">
        <v>182</v>
      </c>
      <c r="M202" s="33">
        <f>[1]SZB!$Q$206</f>
        <v>800873423</v>
      </c>
      <c r="N202" s="33"/>
    </row>
    <row r="203" spans="1:14">
      <c r="B203" s="7"/>
      <c r="C203" t="s">
        <v>183</v>
      </c>
      <c r="M203" s="33">
        <f>[1]SZB!$Q$207</f>
        <v>0</v>
      </c>
      <c r="N203" s="33"/>
    </row>
    <row r="204" spans="1:14">
      <c r="B204" s="7"/>
      <c r="C204" t="s">
        <v>184</v>
      </c>
      <c r="M204" s="33">
        <f>[1]SZB!$Q$208</f>
        <v>0</v>
      </c>
      <c r="N204" s="33"/>
    </row>
    <row r="205" spans="1:14">
      <c r="B205" s="7"/>
      <c r="C205" t="s">
        <v>185</v>
      </c>
      <c r="M205" s="33">
        <f>[1]SZB!$Q$212</f>
        <v>0</v>
      </c>
      <c r="N205" s="33"/>
    </row>
    <row r="206" spans="1:14">
      <c r="B206" t="s">
        <v>186</v>
      </c>
      <c r="M206" s="32">
        <f>[1]SZB!$Q$214</f>
        <v>0</v>
      </c>
      <c r="N206" s="32"/>
    </row>
    <row r="207" spans="1:14">
      <c r="B207" t="s">
        <v>187</v>
      </c>
      <c r="M207" s="32">
        <f>[1]SZB!$Q$215</f>
        <v>0</v>
      </c>
      <c r="N207" s="32"/>
    </row>
    <row r="208" spans="1:14">
      <c r="B208" t="s">
        <v>188</v>
      </c>
      <c r="M208" s="32">
        <f>[1]SZB!$Q$216</f>
        <v>0</v>
      </c>
      <c r="N208" s="32"/>
    </row>
    <row r="209" spans="1:14">
      <c r="H209" s="1"/>
    </row>
    <row r="210" spans="1:14">
      <c r="A210" s="34" t="s">
        <v>6</v>
      </c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</row>
    <row r="211" spans="1:14">
      <c r="A211" s="7" t="s">
        <v>244</v>
      </c>
      <c r="B211" s="8"/>
      <c r="I211" s="19"/>
      <c r="J211" s="19"/>
      <c r="K211" s="19"/>
      <c r="L211" s="19"/>
      <c r="M211" s="19"/>
      <c r="N211" s="19"/>
    </row>
    <row r="212" spans="1:14">
      <c r="H212" s="1"/>
    </row>
    <row r="213" spans="1:14">
      <c r="A213" s="22" t="s">
        <v>245</v>
      </c>
      <c r="M213" s="31">
        <f>SUM(M222,M262)</f>
        <v>4203268396</v>
      </c>
      <c r="N213" s="31" t="s">
        <v>25</v>
      </c>
    </row>
    <row r="214" spans="1:14">
      <c r="C214" s="12" t="s">
        <v>9</v>
      </c>
    </row>
    <row r="215" spans="1:14">
      <c r="C215" s="12"/>
    </row>
    <row r="216" spans="1:14">
      <c r="A216" s="7" t="s">
        <v>246</v>
      </c>
      <c r="B216" s="8"/>
      <c r="I216" s="19"/>
      <c r="J216" s="19"/>
      <c r="K216" s="19"/>
      <c r="L216" s="19"/>
      <c r="M216" s="19"/>
      <c r="N216" s="19"/>
    </row>
    <row r="217" spans="1:14">
      <c r="H217" s="1"/>
    </row>
    <row r="218" spans="1:14" s="13" customFormat="1" ht="29.1" customHeight="1">
      <c r="A218" s="36" t="s">
        <v>247</v>
      </c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</row>
    <row r="219" spans="1:14">
      <c r="H219" s="3"/>
    </row>
    <row r="220" spans="1:14">
      <c r="M220" s="46" t="s">
        <v>11</v>
      </c>
      <c r="N220" s="46"/>
    </row>
    <row r="221" spans="1:14">
      <c r="H221" s="3"/>
    </row>
    <row r="222" spans="1:14" ht="14.45" customHeight="1">
      <c r="A222" s="12" t="s">
        <v>26</v>
      </c>
      <c r="M222" s="31">
        <f>SUM(M224,M247)</f>
        <v>3375385431</v>
      </c>
      <c r="N222" s="31" t="s">
        <v>27</v>
      </c>
    </row>
    <row r="223" spans="1:14">
      <c r="H223" s="1"/>
    </row>
    <row r="224" spans="1:14">
      <c r="B224" s="7" t="s">
        <v>28</v>
      </c>
      <c r="M224" s="32">
        <f>SUM(M225:M229)</f>
        <v>2462425927</v>
      </c>
      <c r="N224" s="32" t="s">
        <v>29</v>
      </c>
    </row>
    <row r="225" spans="3:14">
      <c r="C225" s="7" t="s">
        <v>30</v>
      </c>
      <c r="M225" s="33">
        <f>[1]SZK!$Q$8</f>
        <v>916364047</v>
      </c>
      <c r="N225" s="33"/>
    </row>
    <row r="226" spans="3:14">
      <c r="C226" s="7" t="s">
        <v>31</v>
      </c>
      <c r="M226" s="33">
        <f>[1]SZK!$Q$9</f>
        <v>177460794</v>
      </c>
      <c r="N226" s="33"/>
    </row>
    <row r="227" spans="3:14">
      <c r="C227" s="7" t="s">
        <v>32</v>
      </c>
      <c r="M227" s="33">
        <f>[1]SZK!$Q$10</f>
        <v>1184143502</v>
      </c>
      <c r="N227" s="33"/>
    </row>
    <row r="228" spans="3:14">
      <c r="C228" s="7" t="s">
        <v>33</v>
      </c>
      <c r="M228" s="33">
        <f>[1]SZK!$Q$12</f>
        <v>29513000</v>
      </c>
      <c r="N228" s="33"/>
    </row>
    <row r="229" spans="3:14">
      <c r="C229" s="7" t="s">
        <v>34</v>
      </c>
      <c r="M229" s="33">
        <f>SUM(M230:M231,M235:M245)</f>
        <v>154944584</v>
      </c>
      <c r="N229" s="33" t="s">
        <v>35</v>
      </c>
    </row>
    <row r="230" spans="3:14">
      <c r="D230" s="7" t="s">
        <v>189</v>
      </c>
      <c r="M230" s="28">
        <f>[1]SZK!$Q$14</f>
        <v>0</v>
      </c>
      <c r="N230" s="28"/>
    </row>
    <row r="231" spans="3:14">
      <c r="D231" s="11" t="s">
        <v>190</v>
      </c>
      <c r="M231" s="28">
        <f>SUM(M232:M234)</f>
        <v>0</v>
      </c>
      <c r="N231" s="28"/>
    </row>
    <row r="232" spans="3:14">
      <c r="E232" s="11" t="s">
        <v>191</v>
      </c>
      <c r="M232" s="27">
        <f>[1]SZK!$Q$16</f>
        <v>0</v>
      </c>
      <c r="N232" s="27"/>
    </row>
    <row r="233" spans="3:14">
      <c r="E233" s="11" t="s">
        <v>192</v>
      </c>
      <c r="M233" s="27">
        <f>[1]SZK!$Q$17</f>
        <v>0</v>
      </c>
      <c r="N233" s="27"/>
    </row>
    <row r="234" spans="3:14">
      <c r="E234" s="11" t="s">
        <v>193</v>
      </c>
      <c r="M234" s="27">
        <f>[1]SZK!$Q$18</f>
        <v>0</v>
      </c>
      <c r="N234" s="27"/>
    </row>
    <row r="235" spans="3:14">
      <c r="D235" s="11" t="s">
        <v>194</v>
      </c>
      <c r="M235" s="28">
        <f>[1]SZK!$Q$19</f>
        <v>0</v>
      </c>
      <c r="N235" s="28"/>
    </row>
    <row r="236" spans="3:14">
      <c r="D236" s="11" t="s">
        <v>195</v>
      </c>
      <c r="M236" s="28">
        <f>[1]SZK!$Q$20</f>
        <v>0</v>
      </c>
      <c r="N236" s="28"/>
    </row>
    <row r="237" spans="3:14">
      <c r="D237" s="11" t="s">
        <v>229</v>
      </c>
      <c r="M237" s="28">
        <f>[1]SZK!$Q$21</f>
        <v>0</v>
      </c>
      <c r="N237" s="28"/>
    </row>
    <row r="238" spans="3:14">
      <c r="D238" s="11" t="s">
        <v>196</v>
      </c>
      <c r="M238" s="28">
        <f>[1]SZK!$Q$22</f>
        <v>3894329</v>
      </c>
      <c r="N238" s="28"/>
    </row>
    <row r="239" spans="3:14">
      <c r="D239" s="11" t="s">
        <v>197</v>
      </c>
      <c r="M239" s="28">
        <f>[1]SZK!$Q$23</f>
        <v>0</v>
      </c>
      <c r="N239" s="28"/>
    </row>
    <row r="240" spans="3:14">
      <c r="D240" s="11" t="s">
        <v>198</v>
      </c>
      <c r="M240" s="28">
        <f>[1]SZK!$Q$24</f>
        <v>0</v>
      </c>
      <c r="N240" s="28"/>
    </row>
    <row r="241" spans="2:14">
      <c r="D241" s="11" t="s">
        <v>199</v>
      </c>
      <c r="M241" s="28">
        <f>[1]SZK!$Q$25</f>
        <v>0</v>
      </c>
      <c r="N241" s="28"/>
    </row>
    <row r="242" spans="2:14">
      <c r="D242" s="11" t="s">
        <v>200</v>
      </c>
      <c r="M242" s="28">
        <f>[1]SZK!$Q$26</f>
        <v>0</v>
      </c>
      <c r="N242" s="28"/>
    </row>
    <row r="243" spans="2:14">
      <c r="D243" s="11" t="s">
        <v>201</v>
      </c>
      <c r="M243" s="28">
        <f>[1]SZK!$Q$27</f>
        <v>0</v>
      </c>
      <c r="N243" s="28"/>
    </row>
    <row r="244" spans="2:14">
      <c r="D244" s="11" t="s">
        <v>202</v>
      </c>
      <c r="M244" s="28">
        <f>[1]SZK!$Q$28</f>
        <v>68495000</v>
      </c>
      <c r="N244" s="28"/>
    </row>
    <row r="245" spans="2:14">
      <c r="D245" s="11" t="s">
        <v>203</v>
      </c>
      <c r="M245" s="28">
        <f>[1]SZK!$Q$29</f>
        <v>82555255</v>
      </c>
      <c r="N245" s="28"/>
    </row>
    <row r="246" spans="2:14">
      <c r="H246" s="1"/>
    </row>
    <row r="247" spans="2:14" ht="14.45" customHeight="1">
      <c r="B247" s="7" t="s">
        <v>204</v>
      </c>
      <c r="M247" s="32">
        <f>SUM(M248:M250)</f>
        <v>912959504</v>
      </c>
      <c r="N247" s="32" t="s">
        <v>36</v>
      </c>
    </row>
    <row r="248" spans="2:14">
      <c r="C248" s="7" t="s">
        <v>205</v>
      </c>
      <c r="M248" s="33">
        <f>[1]SZK!$Q$35</f>
        <v>716507046</v>
      </c>
      <c r="N248" s="33" t="s">
        <v>37</v>
      </c>
    </row>
    <row r="249" spans="2:14" ht="14.45" customHeight="1">
      <c r="C249" s="7" t="s">
        <v>206</v>
      </c>
      <c r="M249" s="33">
        <f>[1]SZK!$Q$36</f>
        <v>195850171</v>
      </c>
      <c r="N249" s="33" t="s">
        <v>230</v>
      </c>
    </row>
    <row r="250" spans="2:14">
      <c r="C250" s="7" t="s">
        <v>207</v>
      </c>
      <c r="M250" s="33">
        <f>SUM(M251:M259)</f>
        <v>602287</v>
      </c>
      <c r="N250" s="33" t="s">
        <v>38</v>
      </c>
    </row>
    <row r="251" spans="2:14">
      <c r="D251" s="11" t="s">
        <v>208</v>
      </c>
      <c r="M251" s="28">
        <f>[1]SZK!$Q$38</f>
        <v>0</v>
      </c>
      <c r="N251" s="28"/>
    </row>
    <row r="252" spans="2:14">
      <c r="D252" s="11" t="s">
        <v>209</v>
      </c>
      <c r="M252" s="28">
        <f>[1]SZK!$Q$39</f>
        <v>0</v>
      </c>
      <c r="N252" s="28"/>
    </row>
    <row r="253" spans="2:14">
      <c r="D253" s="11" t="s">
        <v>210</v>
      </c>
      <c r="M253" s="28">
        <f>[1]SZK!$Q$40</f>
        <v>0</v>
      </c>
      <c r="N253" s="28"/>
    </row>
    <row r="254" spans="2:14">
      <c r="D254" s="11" t="s">
        <v>211</v>
      </c>
      <c r="M254" s="28">
        <f>[1]SZK!$Q$41</f>
        <v>2287</v>
      </c>
      <c r="N254" s="28"/>
    </row>
    <row r="255" spans="2:14">
      <c r="D255" s="11" t="s">
        <v>212</v>
      </c>
      <c r="M255" s="28">
        <f>[1]SZK!$Q$42</f>
        <v>0</v>
      </c>
      <c r="N255" s="28"/>
    </row>
    <row r="256" spans="2:14">
      <c r="D256" s="11" t="s">
        <v>213</v>
      </c>
      <c r="M256" s="28">
        <f>[1]SZK!$Q$43</f>
        <v>0</v>
      </c>
      <c r="N256" s="28"/>
    </row>
    <row r="257" spans="1:14">
      <c r="D257" s="11" t="s">
        <v>214</v>
      </c>
      <c r="M257" s="28">
        <f>[1]SZK!$Q$44</f>
        <v>0</v>
      </c>
      <c r="N257" s="28"/>
    </row>
    <row r="258" spans="1:14">
      <c r="D258" s="11" t="s">
        <v>215</v>
      </c>
      <c r="M258" s="28">
        <f>[1]SZK!$Q$45</f>
        <v>0</v>
      </c>
      <c r="N258" s="28"/>
    </row>
    <row r="259" spans="1:14">
      <c r="D259" s="11" t="s">
        <v>216</v>
      </c>
      <c r="M259" s="28">
        <f>[1]SZK!$Q$46</f>
        <v>600000</v>
      </c>
      <c r="N259" s="28"/>
    </row>
    <row r="260" spans="1:14">
      <c r="H260" s="1"/>
    </row>
    <row r="261" spans="1:14">
      <c r="H261" s="1"/>
    </row>
    <row r="262" spans="1:14">
      <c r="A262" s="12" t="s">
        <v>231</v>
      </c>
      <c r="M262" s="31">
        <f>SUM(M264,M274:M276)</f>
        <v>827882965</v>
      </c>
      <c r="N262" s="31" t="s">
        <v>39</v>
      </c>
    </row>
    <row r="263" spans="1:14">
      <c r="H263" s="1"/>
    </row>
    <row r="264" spans="1:14">
      <c r="B264" s="7" t="s">
        <v>40</v>
      </c>
      <c r="M264" s="32">
        <f>SUM(M265:M273)</f>
        <v>827882965</v>
      </c>
      <c r="N264" s="32" t="s">
        <v>39</v>
      </c>
    </row>
    <row r="265" spans="1:14">
      <c r="C265" s="7" t="s">
        <v>217</v>
      </c>
      <c r="M265" s="33">
        <f>[1]SZK!$Q$59</f>
        <v>0</v>
      </c>
      <c r="N265" s="33">
        <v>0</v>
      </c>
    </row>
    <row r="266" spans="1:14">
      <c r="C266" s="7" t="s">
        <v>218</v>
      </c>
      <c r="M266" s="33">
        <f>[1]SZK!$Q$67</f>
        <v>0</v>
      </c>
      <c r="N266" s="33">
        <v>0</v>
      </c>
    </row>
    <row r="267" spans="1:14">
      <c r="C267" s="7" t="s">
        <v>219</v>
      </c>
      <c r="M267" s="33">
        <f>[1]SZK!$Q$68</f>
        <v>0</v>
      </c>
      <c r="N267" s="33">
        <v>1</v>
      </c>
    </row>
    <row r="268" spans="1:14" ht="14.45" customHeight="1">
      <c r="C268" s="7" t="s">
        <v>220</v>
      </c>
      <c r="M268" s="33">
        <f>[1]SZK!$Q$69</f>
        <v>27009542</v>
      </c>
      <c r="N268" s="33">
        <v>2</v>
      </c>
    </row>
    <row r="269" spans="1:14" ht="14.45" customHeight="1">
      <c r="C269" s="7" t="s">
        <v>221</v>
      </c>
      <c r="M269" s="33">
        <f>[1]SZK!$Q$70</f>
        <v>800873423</v>
      </c>
      <c r="N269" s="33">
        <v>3</v>
      </c>
    </row>
    <row r="270" spans="1:14">
      <c r="C270" s="7" t="s">
        <v>222</v>
      </c>
      <c r="M270" s="33">
        <f>[1]SZK!$Q$71</f>
        <v>0</v>
      </c>
      <c r="N270" s="33">
        <v>4</v>
      </c>
    </row>
    <row r="271" spans="1:14">
      <c r="C271" s="7" t="s">
        <v>223</v>
      </c>
      <c r="M271" s="33">
        <f>[1]SZK!$Q$72</f>
        <v>0</v>
      </c>
      <c r="N271" s="33">
        <v>5</v>
      </c>
    </row>
    <row r="272" spans="1:14">
      <c r="C272" s="7" t="s">
        <v>224</v>
      </c>
      <c r="M272" s="33">
        <f>[1]SZK!$Q$73</f>
        <v>0</v>
      </c>
      <c r="N272" s="33">
        <v>6</v>
      </c>
    </row>
    <row r="273" spans="1:14">
      <c r="C273" s="7" t="s">
        <v>225</v>
      </c>
      <c r="M273" s="33">
        <f>[1]SZK!$Q$77</f>
        <v>0</v>
      </c>
      <c r="N273" s="33">
        <v>7</v>
      </c>
    </row>
    <row r="274" spans="1:14">
      <c r="B274" s="7" t="s">
        <v>226</v>
      </c>
      <c r="M274" s="32">
        <f>[1]SZK!$Q$79</f>
        <v>0</v>
      </c>
      <c r="N274" s="32">
        <v>0</v>
      </c>
    </row>
    <row r="275" spans="1:14">
      <c r="B275" s="7" t="s">
        <v>227</v>
      </c>
      <c r="M275" s="32">
        <f>[1]SZK!$Q$80</f>
        <v>0</v>
      </c>
      <c r="N275" s="32">
        <v>1</v>
      </c>
    </row>
    <row r="276" spans="1:14">
      <c r="B276" s="7" t="s">
        <v>228</v>
      </c>
      <c r="M276" s="32">
        <f>[1]SZK!$Q$81</f>
        <v>0</v>
      </c>
      <c r="N276" s="32">
        <v>2</v>
      </c>
    </row>
    <row r="277" spans="1:14">
      <c r="H277" s="4"/>
    </row>
    <row r="278" spans="1:14">
      <c r="H278" s="1"/>
    </row>
    <row r="279" spans="1:14">
      <c r="A279" s="34" t="s">
        <v>7</v>
      </c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</row>
    <row r="280" spans="1:14">
      <c r="A280" s="35" t="s">
        <v>261</v>
      </c>
      <c r="B280" s="35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</row>
    <row r="281" spans="1:14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</row>
    <row r="282" spans="1:14">
      <c r="A282" s="34" t="s">
        <v>8</v>
      </c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</row>
    <row r="283" spans="1:14">
      <c r="A283" s="35" t="s">
        <v>248</v>
      </c>
      <c r="B283" s="35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</row>
    <row r="284" spans="1:14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</row>
    <row r="285" spans="1:14">
      <c r="A285" s="34" t="s">
        <v>249</v>
      </c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</row>
    <row r="286" spans="1:14">
      <c r="A286" s="35" t="s">
        <v>264</v>
      </c>
      <c r="B286" s="35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</row>
    <row r="287" spans="1:14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</row>
    <row r="288" spans="1:14">
      <c r="A288" s="34" t="s">
        <v>41</v>
      </c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</row>
    <row r="289" spans="1:14">
      <c r="A289" s="35" t="s">
        <v>250</v>
      </c>
      <c r="B289" s="35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</row>
    <row r="290" spans="1:14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</row>
    <row r="291" spans="1:14">
      <c r="A291" s="34" t="s">
        <v>42</v>
      </c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</row>
    <row r="292" spans="1:14">
      <c r="A292" s="35" t="s">
        <v>251</v>
      </c>
      <c r="B292" s="35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</row>
    <row r="293" spans="1:14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</row>
    <row r="294" spans="1:14">
      <c r="A294" s="34" t="s">
        <v>252</v>
      </c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</row>
    <row r="295" spans="1:14">
      <c r="A295" s="35" t="s">
        <v>253</v>
      </c>
      <c r="B295" s="35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</row>
    <row r="296" spans="1:14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</row>
    <row r="297" spans="1:14">
      <c r="A297" s="34" t="s">
        <v>254</v>
      </c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</row>
    <row r="298" spans="1:14">
      <c r="A298" s="35" t="s">
        <v>255</v>
      </c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</row>
    <row r="299" spans="1:14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</row>
    <row r="300" spans="1:14">
      <c r="A300" s="34" t="s">
        <v>256</v>
      </c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</row>
    <row r="301" spans="1:14">
      <c r="A301" s="35" t="s">
        <v>257</v>
      </c>
      <c r="B301" s="35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</row>
    <row r="302" spans="1:14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</row>
    <row r="303" spans="1:14">
      <c r="A303" s="34" t="s">
        <v>258</v>
      </c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</row>
    <row r="304" spans="1:14">
      <c r="A304" s="35" t="s">
        <v>259</v>
      </c>
      <c r="B304" s="35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</row>
    <row r="305" spans="1:14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</row>
    <row r="306" spans="1:14">
      <c r="A306" s="34" t="s">
        <v>260</v>
      </c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</row>
    <row r="307" spans="1:14">
      <c r="A307" s="35" t="s">
        <v>272</v>
      </c>
      <c r="B307" s="35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</row>
    <row r="308" spans="1:14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</row>
    <row r="309" spans="1:14">
      <c r="A309" s="34" t="s">
        <v>262</v>
      </c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</row>
    <row r="310" spans="1:14">
      <c r="A310" s="35" t="s">
        <v>273</v>
      </c>
      <c r="B310" s="35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</row>
    <row r="311" spans="1:14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</row>
    <row r="312" spans="1:14">
      <c r="A312" s="34" t="s">
        <v>263</v>
      </c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</row>
    <row r="313" spans="1:14">
      <c r="A313" s="35" t="s">
        <v>274</v>
      </c>
      <c r="B313" s="35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</row>
    <row r="314" spans="1:14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</row>
    <row r="315" spans="1:14">
      <c r="A315" s="34" t="s">
        <v>265</v>
      </c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</row>
    <row r="316" spans="1:14">
      <c r="A316" s="35" t="s">
        <v>275</v>
      </c>
      <c r="B316" s="35"/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</row>
    <row r="317" spans="1:14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</row>
    <row r="318" spans="1:14">
      <c r="A318" s="34" t="s">
        <v>266</v>
      </c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</row>
    <row r="319" spans="1:14">
      <c r="A319" s="35" t="s">
        <v>276</v>
      </c>
      <c r="B319" s="35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</row>
    <row r="320" spans="1:14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</row>
    <row r="321" spans="1:14">
      <c r="A321" s="34" t="s">
        <v>267</v>
      </c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</row>
    <row r="322" spans="1:14">
      <c r="A322" s="35" t="s">
        <v>277</v>
      </c>
      <c r="B322" s="35"/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</row>
    <row r="323" spans="1:14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</row>
    <row r="324" spans="1:14">
      <c r="A324" s="34" t="s">
        <v>268</v>
      </c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</row>
    <row r="325" spans="1:14">
      <c r="A325" s="35" t="s">
        <v>278</v>
      </c>
      <c r="B325" s="35"/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</row>
    <row r="326" spans="1:14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</row>
    <row r="327" spans="1:14">
      <c r="A327" s="34" t="s">
        <v>269</v>
      </c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</row>
    <row r="328" spans="1:14">
      <c r="A328" s="35" t="s">
        <v>279</v>
      </c>
      <c r="B328" s="35"/>
      <c r="C328" s="35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</row>
    <row r="329" spans="1:14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</row>
    <row r="330" spans="1:14">
      <c r="A330" s="34" t="s">
        <v>270</v>
      </c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</row>
    <row r="331" spans="1:14">
      <c r="A331" s="35" t="s">
        <v>280</v>
      </c>
      <c r="B331" s="35"/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</row>
    <row r="332" spans="1:14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</row>
    <row r="333" spans="1:14">
      <c r="A333" s="34" t="s">
        <v>271</v>
      </c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</row>
    <row r="334" spans="1:14">
      <c r="A334" s="36" t="s">
        <v>282</v>
      </c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</row>
    <row r="335" spans="1:14">
      <c r="H335" s="4"/>
    </row>
    <row r="336" spans="1:14">
      <c r="H336" s="1"/>
    </row>
    <row r="337" spans="1:13">
      <c r="A337" s="7" t="s">
        <v>286</v>
      </c>
    </row>
    <row r="338" spans="1:13">
      <c r="H338" s="1"/>
    </row>
    <row r="339" spans="1:13">
      <c r="H339" s="1"/>
    </row>
    <row r="340" spans="1:13">
      <c r="H340" s="1"/>
    </row>
    <row r="341" spans="1:13">
      <c r="H341" s="23" t="s">
        <v>287</v>
      </c>
      <c r="M341" s="23" t="s">
        <v>288</v>
      </c>
    </row>
    <row r="342" spans="1:13">
      <c r="H342" s="5" t="s">
        <v>43</v>
      </c>
      <c r="M342" s="5" t="s">
        <v>44</v>
      </c>
    </row>
    <row r="346" spans="1:13">
      <c r="A346" t="s">
        <v>289</v>
      </c>
    </row>
    <row r="348" spans="1:13">
      <c r="A348" t="s">
        <v>286</v>
      </c>
    </row>
    <row r="352" spans="1:13">
      <c r="M352" s="24" t="s">
        <v>288</v>
      </c>
    </row>
    <row r="353" spans="13:13">
      <c r="M353" s="24" t="s">
        <v>44</v>
      </c>
    </row>
  </sheetData>
  <mergeCells count="272">
    <mergeCell ref="J28:K28"/>
    <mergeCell ref="M269:N269"/>
    <mergeCell ref="M270:N270"/>
    <mergeCell ref="M271:N271"/>
    <mergeCell ref="M252:N252"/>
    <mergeCell ref="M253:N253"/>
    <mergeCell ref="M254:N254"/>
    <mergeCell ref="M255:N255"/>
    <mergeCell ref="M244:N244"/>
    <mergeCell ref="M275:N275"/>
    <mergeCell ref="M256:N256"/>
    <mergeCell ref="M276:N276"/>
    <mergeCell ref="M222:N222"/>
    <mergeCell ref="M265:N265"/>
    <mergeCell ref="M266:N266"/>
    <mergeCell ref="M267:N267"/>
    <mergeCell ref="M268:N268"/>
    <mergeCell ref="M257:N257"/>
    <mergeCell ref="M258:N258"/>
    <mergeCell ref="M272:N272"/>
    <mergeCell ref="M273:N273"/>
    <mergeCell ref="M262:N262"/>
    <mergeCell ref="M247:N247"/>
    <mergeCell ref="M264:N264"/>
    <mergeCell ref="M274:N274"/>
    <mergeCell ref="M248:N248"/>
    <mergeCell ref="M249:N249"/>
    <mergeCell ref="M250:N250"/>
    <mergeCell ref="M251:N251"/>
    <mergeCell ref="M259:N259"/>
    <mergeCell ref="M245:N245"/>
    <mergeCell ref="M225:N225"/>
    <mergeCell ref="M226:N226"/>
    <mergeCell ref="M227:N227"/>
    <mergeCell ref="M228:N228"/>
    <mergeCell ref="M229:N229"/>
    <mergeCell ref="M238:N238"/>
    <mergeCell ref="M230:N230"/>
    <mergeCell ref="M231:N231"/>
    <mergeCell ref="M239:N239"/>
    <mergeCell ref="M240:N240"/>
    <mergeCell ref="M241:N241"/>
    <mergeCell ref="M242:N242"/>
    <mergeCell ref="M243:N243"/>
    <mergeCell ref="M207:N207"/>
    <mergeCell ref="M208:N208"/>
    <mergeCell ref="M232:N232"/>
    <mergeCell ref="M233:N233"/>
    <mergeCell ref="M234:N234"/>
    <mergeCell ref="M206:N206"/>
    <mergeCell ref="M197:N197"/>
    <mergeCell ref="M198:N198"/>
    <mergeCell ref="M199:N199"/>
    <mergeCell ref="M200:N200"/>
    <mergeCell ref="M201:N201"/>
    <mergeCell ref="M202:N202"/>
    <mergeCell ref="M224:N224"/>
    <mergeCell ref="M220:N220"/>
    <mergeCell ref="M213:N213"/>
    <mergeCell ref="M203:N203"/>
    <mergeCell ref="M204:N204"/>
    <mergeCell ref="M205:N205"/>
    <mergeCell ref="A218:N218"/>
    <mergeCell ref="A210:N210"/>
    <mergeCell ref="M184:N184"/>
    <mergeCell ref="M185:N185"/>
    <mergeCell ref="M186:N186"/>
    <mergeCell ref="M187:N187"/>
    <mergeCell ref="M188:N188"/>
    <mergeCell ref="M189:N189"/>
    <mergeCell ref="M190:N190"/>
    <mergeCell ref="M196:N196"/>
    <mergeCell ref="M194:N194"/>
    <mergeCell ref="M175:N175"/>
    <mergeCell ref="M176:N176"/>
    <mergeCell ref="M177:N177"/>
    <mergeCell ref="M178:N178"/>
    <mergeCell ref="M179:N179"/>
    <mergeCell ref="M180:N180"/>
    <mergeCell ref="M181:N181"/>
    <mergeCell ref="M182:N182"/>
    <mergeCell ref="M183:N183"/>
    <mergeCell ref="M166:N166"/>
    <mergeCell ref="M167:N167"/>
    <mergeCell ref="M168:N168"/>
    <mergeCell ref="M170:N170"/>
    <mergeCell ref="M171:N171"/>
    <mergeCell ref="M172:N172"/>
    <mergeCell ref="M169:N169"/>
    <mergeCell ref="M173:N173"/>
    <mergeCell ref="M174:N174"/>
    <mergeCell ref="M156:N156"/>
    <mergeCell ref="M146:N146"/>
    <mergeCell ref="M158:N158"/>
    <mergeCell ref="M165:N165"/>
    <mergeCell ref="M159:N159"/>
    <mergeCell ref="M160:N160"/>
    <mergeCell ref="M161:N161"/>
    <mergeCell ref="M162:N162"/>
    <mergeCell ref="M163:N163"/>
    <mergeCell ref="M147:N147"/>
    <mergeCell ref="M148:N148"/>
    <mergeCell ref="M149:N149"/>
    <mergeCell ref="M150:N150"/>
    <mergeCell ref="M151:N151"/>
    <mergeCell ref="M152:N152"/>
    <mergeCell ref="M153:N153"/>
    <mergeCell ref="M154:N154"/>
    <mergeCell ref="M155:N155"/>
    <mergeCell ref="M143:N143"/>
    <mergeCell ref="M144:N144"/>
    <mergeCell ref="M133:N133"/>
    <mergeCell ref="M134:N134"/>
    <mergeCell ref="M135:N135"/>
    <mergeCell ref="M136:N136"/>
    <mergeCell ref="M137:N137"/>
    <mergeCell ref="M138:N138"/>
    <mergeCell ref="M145:N145"/>
    <mergeCell ref="M99:N99"/>
    <mergeCell ref="M130:N130"/>
    <mergeCell ref="M131:N131"/>
    <mergeCell ref="M132:N132"/>
    <mergeCell ref="M129:N129"/>
    <mergeCell ref="M128:N128"/>
    <mergeCell ref="M127:N127"/>
    <mergeCell ref="M141:N141"/>
    <mergeCell ref="M142:N142"/>
    <mergeCell ref="A1:N1"/>
    <mergeCell ref="A2:N2"/>
    <mergeCell ref="A4:N4"/>
    <mergeCell ref="A5:N5"/>
    <mergeCell ref="A6:N6"/>
    <mergeCell ref="A9:N9"/>
    <mergeCell ref="A22:N22"/>
    <mergeCell ref="A291:N291"/>
    <mergeCell ref="A280:N280"/>
    <mergeCell ref="M119:N119"/>
    <mergeCell ref="M120:N120"/>
    <mergeCell ref="M112:N112"/>
    <mergeCell ref="M113:N113"/>
    <mergeCell ref="I45:N45"/>
    <mergeCell ref="I47:N47"/>
    <mergeCell ref="M50:N50"/>
    <mergeCell ref="M104:N104"/>
    <mergeCell ref="M101:N101"/>
    <mergeCell ref="M102:N102"/>
    <mergeCell ref="M103:N103"/>
    <mergeCell ref="M106:N106"/>
    <mergeCell ref="M107:N107"/>
    <mergeCell ref="M121:N121"/>
    <mergeCell ref="M122:N122"/>
    <mergeCell ref="A32:N32"/>
    <mergeCell ref="A282:N282"/>
    <mergeCell ref="I37:N37"/>
    <mergeCell ref="I40:N40"/>
    <mergeCell ref="I35:N35"/>
    <mergeCell ref="I43:N43"/>
    <mergeCell ref="A301:N301"/>
    <mergeCell ref="A288:N288"/>
    <mergeCell ref="A11:N11"/>
    <mergeCell ref="A13:N13"/>
    <mergeCell ref="J26:K26"/>
    <mergeCell ref="M14:N14"/>
    <mergeCell ref="M15:N15"/>
    <mergeCell ref="A285:N285"/>
    <mergeCell ref="A286:N286"/>
    <mergeCell ref="J27:K27"/>
    <mergeCell ref="M16:N16"/>
    <mergeCell ref="M19:N19"/>
    <mergeCell ref="M20:N20"/>
    <mergeCell ref="M123:N123"/>
    <mergeCell ref="M124:N124"/>
    <mergeCell ref="M125:N125"/>
    <mergeCell ref="M114:N114"/>
    <mergeCell ref="M115:N115"/>
    <mergeCell ref="A312:N312"/>
    <mergeCell ref="A313:N313"/>
    <mergeCell ref="A315:N315"/>
    <mergeCell ref="A316:N316"/>
    <mergeCell ref="A318:N318"/>
    <mergeCell ref="A319:N319"/>
    <mergeCell ref="A309:N309"/>
    <mergeCell ref="A310:N310"/>
    <mergeCell ref="A295:N295"/>
    <mergeCell ref="A297:N297"/>
    <mergeCell ref="A298:N298"/>
    <mergeCell ref="A303:N303"/>
    <mergeCell ref="A307:N307"/>
    <mergeCell ref="A300:N300"/>
    <mergeCell ref="A306:N306"/>
    <mergeCell ref="A304:N304"/>
    <mergeCell ref="A334:N334"/>
    <mergeCell ref="M235:N235"/>
    <mergeCell ref="M236:N236"/>
    <mergeCell ref="M237:N237"/>
    <mergeCell ref="M58:N58"/>
    <mergeCell ref="M59:N59"/>
    <mergeCell ref="M60:N60"/>
    <mergeCell ref="M61:N61"/>
    <mergeCell ref="M72:N72"/>
    <mergeCell ref="M74:N74"/>
    <mergeCell ref="M75:N75"/>
    <mergeCell ref="A330:N330"/>
    <mergeCell ref="A331:N331"/>
    <mergeCell ref="A333:N333"/>
    <mergeCell ref="M105:N105"/>
    <mergeCell ref="M108:N108"/>
    <mergeCell ref="M109:N109"/>
    <mergeCell ref="A321:N321"/>
    <mergeCell ref="A322:N322"/>
    <mergeCell ref="A324:N324"/>
    <mergeCell ref="A325:N325"/>
    <mergeCell ref="A327:N327"/>
    <mergeCell ref="A328:N328"/>
    <mergeCell ref="M36:N36"/>
    <mergeCell ref="M46:N46"/>
    <mergeCell ref="M48:N48"/>
    <mergeCell ref="M49:N49"/>
    <mergeCell ref="M51:N51"/>
    <mergeCell ref="M55:N55"/>
    <mergeCell ref="A279:N279"/>
    <mergeCell ref="A289:N289"/>
    <mergeCell ref="A294:N294"/>
    <mergeCell ref="A283:N283"/>
    <mergeCell ref="M44:N44"/>
    <mergeCell ref="M52:N52"/>
    <mergeCell ref="M53:N53"/>
    <mergeCell ref="M54:N54"/>
    <mergeCell ref="A292:N292"/>
    <mergeCell ref="M110:N110"/>
    <mergeCell ref="M111:N111"/>
    <mergeCell ref="A41:N41"/>
    <mergeCell ref="M116:N116"/>
    <mergeCell ref="M117:N117"/>
    <mergeCell ref="M118:N118"/>
    <mergeCell ref="M139:N139"/>
    <mergeCell ref="M140:N140"/>
    <mergeCell ref="M100:N100"/>
    <mergeCell ref="M69:N69"/>
    <mergeCell ref="M70:N70"/>
    <mergeCell ref="M77:N77"/>
    <mergeCell ref="M78:N78"/>
    <mergeCell ref="M76:N76"/>
    <mergeCell ref="M82:N82"/>
    <mergeCell ref="M56:N56"/>
    <mergeCell ref="M57:N57"/>
    <mergeCell ref="M62:N62"/>
    <mergeCell ref="M63:N63"/>
    <mergeCell ref="M64:N64"/>
    <mergeCell ref="M71:N71"/>
    <mergeCell ref="M65:N65"/>
    <mergeCell ref="M66:N66"/>
    <mergeCell ref="M67:N67"/>
    <mergeCell ref="M68:N68"/>
    <mergeCell ref="M88:N88"/>
    <mergeCell ref="M79:N79"/>
    <mergeCell ref="M80:N80"/>
    <mergeCell ref="M81:N81"/>
    <mergeCell ref="M83:N83"/>
    <mergeCell ref="M84:N84"/>
    <mergeCell ref="M85:N85"/>
    <mergeCell ref="M86:N86"/>
    <mergeCell ref="M87:N87"/>
    <mergeCell ref="M95:N95"/>
    <mergeCell ref="M96:N96"/>
    <mergeCell ref="M97:N97"/>
    <mergeCell ref="M89:N89"/>
    <mergeCell ref="M90:N90"/>
    <mergeCell ref="M91:N91"/>
    <mergeCell ref="M92:N92"/>
    <mergeCell ref="M93:N93"/>
    <mergeCell ref="M94:N94"/>
  </mergeCells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Csipke Józsefné Piroska</dc:creator>
  <cp:lastModifiedBy>katonak</cp:lastModifiedBy>
  <cp:lastPrinted>2018-07-18T11:05:21Z</cp:lastPrinted>
  <dcterms:created xsi:type="dcterms:W3CDTF">2018-02-07T15:08:31Z</dcterms:created>
  <dcterms:modified xsi:type="dcterms:W3CDTF">2018-07-18T11:08:04Z</dcterms:modified>
</cp:coreProperties>
</file>