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30" windowWidth="16260" windowHeight="5835" firstSheet="3" activeTab="3"/>
  </bookViews>
  <sheets>
    <sheet name="pénzeszk átadás 3" sheetId="9" state="hidden" r:id="rId1"/>
    <sheet name="több éves kih. dönt.7" sheetId="8" state="hidden" r:id="rId2"/>
    <sheet name="következő 3 év.8" sheetId="7" state="hidden" r:id="rId3"/>
    <sheet name="8.több éves" sheetId="12" r:id="rId4"/>
    <sheet name="9.köv 3 év" sheetId="14" r:id="rId5"/>
  </sheets>
  <externalReferences>
    <externalReference r:id="rId6"/>
  </externalReferences>
  <definedNames>
    <definedName name="_xlnm.Print_Area" localSheetId="4">'9.köv 3 év'!$A$1:$F$48</definedName>
  </definedNames>
  <calcPr calcId="125725"/>
</workbook>
</file>

<file path=xl/calcChain.xml><?xml version="1.0" encoding="utf-8"?>
<calcChain xmlns="http://schemas.openxmlformats.org/spreadsheetml/2006/main">
  <c r="F14" i="14"/>
  <c r="E14"/>
  <c r="D14"/>
  <c r="C14"/>
  <c r="C37"/>
  <c r="C40" s="1"/>
  <c r="F47"/>
  <c r="E47"/>
  <c r="D47"/>
  <c r="C47"/>
  <c r="F40"/>
  <c r="E40"/>
  <c r="D40"/>
  <c r="F33"/>
  <c r="F41" s="1"/>
  <c r="F48" s="1"/>
  <c r="E33"/>
  <c r="E41" s="1"/>
  <c r="D33"/>
  <c r="D41" s="1"/>
  <c r="D48" s="1"/>
  <c r="C33"/>
  <c r="F19"/>
  <c r="E19"/>
  <c r="D19"/>
  <c r="C19"/>
  <c r="F20"/>
  <c r="E20"/>
  <c r="D20"/>
  <c r="C20"/>
  <c r="C41" l="1"/>
  <c r="E48"/>
  <c r="C48"/>
  <c r="C13" i="12" l="1"/>
  <c r="E21" i="9" l="1"/>
  <c r="E17"/>
  <c r="E14"/>
  <c r="D21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C17" i="8"/>
</calcChain>
</file>

<file path=xl/sharedStrings.xml><?xml version="1.0" encoding="utf-8"?>
<sst xmlns="http://schemas.openxmlformats.org/spreadsheetml/2006/main" count="208" uniqueCount="160">
  <si>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</si>
  <si>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</si>
  <si>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</si>
  <si>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</si>
  <si>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</si>
  <si>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</si>
  <si>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</si>
  <si>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</si>
  <si>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</si>
  <si>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</si>
  <si>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</si>
  <si>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</si>
  <si>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</si>
  <si>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</si>
  <si>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</si>
  <si>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</si>
  <si>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</si>
  <si>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</si>
  <si>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</si>
  <si>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</si>
  <si>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</si>
  <si>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</si>
  <si>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</si>
  <si>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</si>
  <si>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</si>
  <si>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</si>
  <si>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</si>
  <si>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</si>
  <si>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</si>
  <si>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</si>
  <si>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</si>
  <si>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</si>
  <si>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</si>
  <si>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</si>
  <si>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</si>
  <si>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</si>
  <si>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</si>
  <si>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</si>
  <si>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</si>
  <si>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</si>
  <si>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</si>
  <si>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</si>
  <si>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</si>
  <si>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</si>
  <si>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</si>
  <si>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</si>
  <si>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</si>
  <si>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</si>
  <si>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</si>
  <si>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</si>
  <si>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</si>
  <si>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Megnevezés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</si>
  <si>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</si>
  <si>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</si>
  <si>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</si>
  <si>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</si>
  <si>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</si>
  <si>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</si>
  <si>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</si>
  <si>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</si>
  <si>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</si>
  <si>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</si>
  <si>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</si>
  <si>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</si>
  <si>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</si>
  <si>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</si>
  <si>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</si>
  <si>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Működési célú támogatások államháztartáson belülről- közfoglalkoztatás támogatása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</si>
  <si>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</si>
  <si>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</si>
  <si>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</si>
  <si>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</si>
  <si>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Működési célú pénzeszköz átvétel önkormányzatoktól (Nemesvámos)</t>
  </si>
  <si>
    <t>Államháztartási megelőlgezések visszafizetése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</si>
  <si>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</si>
  <si>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</si>
  <si>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</si>
  <si>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</si>
  <si>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</si>
  <si>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</si>
  <si>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</si>
  <si>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</si>
  <si>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</si>
  <si>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</si>
  <si>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</si>
  <si>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</si>
  <si>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</si>
  <si>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</si>
  <si>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</si>
  <si>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</si>
  <si>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</si>
  <si>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</si>
  <si>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</si>
  <si>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</si>
  <si>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</si>
  <si>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</si>
  <si>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</si>
  <si>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</si>
  <si>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</si>
  <si>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</si>
  <si>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</si>
  <si>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</si>
  <si>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</si>
  <si>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</si>
  <si>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</si>
  <si>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</si>
  <si>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</si>
  <si>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</si>
  <si>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</si>
  <si>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</si>
  <si>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</si>
  <si>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</si>
  <si>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</si>
  <si>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</si>
  <si>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</si>
  <si>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</si>
  <si>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</si>
  <si>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</si>
  <si>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</si>
  <si>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Felújítások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</si>
  <si>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</si>
  <si>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</si>
  <si>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</si>
  <si>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</si>
  <si>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</si>
  <si>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</si>
  <si>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</si>
  <si>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</si>
  <si>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</si>
  <si>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</si>
  <si>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2017. évi módosított előirányzat (Ft)</t>
  </si>
  <si>
    <t>Államháztartási megelőlegezések</t>
  </si>
  <si>
    <t>2018.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</si>
  <si>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</si>
  <si>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</si>
  <si>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</si>
  <si>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</si>
  <si>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</si>
  <si>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</si>
  <si>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</si>
  <si>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</si>
  <si>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</si>
  <si>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</si>
  <si>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</si>
  <si>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</si>
  <si>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</si>
  <si>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</si>
  <si>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</si>
  <si>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</si>
  <si>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2019.</t>
  </si>
  <si>
    <t>2020.</t>
  </si>
  <si>
    <t>2021.</t>
  </si>
  <si>
    <t>melyből vagyonhasznosításból, bérbeadásból származó bevétel</t>
  </si>
  <si>
    <t>Veszprémfajsz Község Önkormányzata -költségvetési évet követő három év tervezett bevételi előirányzatainak és kiadási előirányzatainak keretszámai</t>
  </si>
  <si>
    <t>Külterületi utak felújítására benyújtott pályázat szerinti saját forrás</t>
  </si>
  <si>
    <t>Honlap karbantartás, üzemeltetés -szerződés szerint</t>
  </si>
  <si>
    <t>Erőgazdálkodási tevékenység-szerződés szerint</t>
  </si>
  <si>
    <t>Belső ellenőrzési feladatok ellátása-szerződés szerint</t>
  </si>
  <si>
    <t xml:space="preserve">8. melléklet a 2/2018. (II. 16.) önkormányzati rendelethez </t>
  </si>
  <si>
    <t>9.  melléklet a 2/2018. (II. 16.) önkormányzati rendelethez</t>
  </si>
</sst>
</file>

<file path=xl/styles.xml><?xml version="1.0" encoding="utf-8"?>
<styleSheet xmlns="http://schemas.openxmlformats.org/spreadsheetml/2006/main">
  <numFmts count="5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  <numFmt numFmtId="167" formatCode="_-* #,##0\ _F_t_-;\-* #,##0\ _F_t_-;_-* &quot;-&quot;??\ _F_t_-;_-@"/>
  </numFmts>
  <fonts count="40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name val="Times New Roman CE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rgb="FFFFE598"/>
        <bgColor rgb="FFFFE598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theme="7" tint="0.59999389629810485"/>
        <bgColor rgb="FFA8D08D"/>
      </patternFill>
    </fill>
    <fill>
      <patternFill patternType="solid">
        <fgColor rgb="FFBF9000"/>
        <bgColor rgb="FFBF9000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1" fillId="0" borderId="0" applyFont="0" applyFill="0" applyBorder="0" applyAlignment="0" applyProtection="0"/>
    <xf numFmtId="0" fontId="13" fillId="0" borderId="0"/>
    <xf numFmtId="0" fontId="28" fillId="0" borderId="0"/>
    <xf numFmtId="0" fontId="13" fillId="0" borderId="0"/>
    <xf numFmtId="0" fontId="31" fillId="0" borderId="0"/>
    <xf numFmtId="0" fontId="37" fillId="0" borderId="0" applyNumberFormat="0" applyFill="0" applyBorder="0" applyAlignment="0" applyProtection="0"/>
  </cellStyleXfs>
  <cellXfs count="245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vertical="center"/>
    </xf>
    <xf numFmtId="166" fontId="20" fillId="0" borderId="1" xfId="1" applyNumberFormat="1" applyFont="1" applyBorder="1" applyAlignment="1">
      <alignment horizontal="center" vertical="center" wrapText="1"/>
    </xf>
    <xf numFmtId="166" fontId="24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20" fillId="0" borderId="1" xfId="1" applyNumberFormat="1" applyFont="1" applyBorder="1" applyAlignment="1">
      <alignment horizontal="right" vertical="center"/>
    </xf>
    <xf numFmtId="166" fontId="24" fillId="2" borderId="1" xfId="1" applyNumberFormat="1" applyFont="1" applyFill="1" applyBorder="1" applyAlignment="1">
      <alignment vertical="center"/>
    </xf>
    <xf numFmtId="166" fontId="24" fillId="4" borderId="1" xfId="1" applyNumberFormat="1" applyFont="1" applyFill="1" applyBorder="1" applyAlignment="1">
      <alignment vertical="center"/>
    </xf>
    <xf numFmtId="166" fontId="20" fillId="5" borderId="1" xfId="1" applyNumberFormat="1" applyFont="1" applyFill="1" applyBorder="1" applyAlignment="1">
      <alignment horizontal="right" vertical="center"/>
    </xf>
    <xf numFmtId="166" fontId="20" fillId="5" borderId="1" xfId="1" applyNumberFormat="1" applyFont="1" applyFill="1" applyBorder="1" applyAlignment="1">
      <alignment horizontal="center" vertical="center"/>
    </xf>
    <xf numFmtId="166" fontId="24" fillId="5" borderId="1" xfId="1" applyNumberFormat="1" applyFont="1" applyFill="1" applyBorder="1" applyAlignment="1">
      <alignment vertical="center"/>
    </xf>
    <xf numFmtId="166" fontId="20" fillId="4" borderId="1" xfId="1" applyNumberFormat="1" applyFont="1" applyFill="1" applyBorder="1" applyAlignment="1">
      <alignment horizontal="right" vertical="center"/>
    </xf>
    <xf numFmtId="166" fontId="26" fillId="3" borderId="1" xfId="1" applyNumberFormat="1" applyFont="1" applyFill="1" applyBorder="1" applyAlignment="1">
      <alignment horizontal="right" vertical="center"/>
    </xf>
    <xf numFmtId="166" fontId="24" fillId="3" borderId="1" xfId="1" applyNumberFormat="1" applyFont="1" applyFill="1" applyBorder="1" applyAlignment="1">
      <alignment vertical="center"/>
    </xf>
    <xf numFmtId="166" fontId="27" fillId="3" borderId="1" xfId="1" applyNumberFormat="1" applyFont="1" applyFill="1" applyBorder="1" applyAlignment="1">
      <alignment vertical="center"/>
    </xf>
    <xf numFmtId="166" fontId="24" fillId="0" borderId="1" xfId="1" applyNumberFormat="1" applyFont="1" applyBorder="1" applyAlignment="1">
      <alignment wrapText="1"/>
    </xf>
    <xf numFmtId="0" fontId="0" fillId="0" borderId="0" xfId="0" applyAlignment="1"/>
    <xf numFmtId="0" fontId="22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29" fillId="0" borderId="0" xfId="2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3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0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0" fontId="30" fillId="0" borderId="0" xfId="0" applyFont="1" applyAlignment="1">
      <alignment vertical="top"/>
    </xf>
    <xf numFmtId="0" fontId="29" fillId="0" borderId="0" xfId="2" applyFont="1" applyFill="1" applyBorder="1" applyAlignment="1">
      <alignment horizontal="center" vertical="center"/>
    </xf>
    <xf numFmtId="0" fontId="29" fillId="0" borderId="0" xfId="4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3" fontId="1" fillId="0" borderId="1" xfId="5" applyNumberFormat="1" applyFont="1" applyFill="1" applyBorder="1" applyAlignment="1">
      <alignment vertical="center"/>
    </xf>
    <xf numFmtId="0" fontId="29" fillId="0" borderId="0" xfId="5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vertical="center"/>
    </xf>
    <xf numFmtId="0" fontId="32" fillId="0" borderId="0" xfId="2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horizontal="right" vertical="center"/>
    </xf>
    <xf numFmtId="0" fontId="29" fillId="0" borderId="0" xfId="2" applyFont="1" applyFill="1" applyBorder="1" applyAlignment="1"/>
    <xf numFmtId="0" fontId="29" fillId="0" borderId="0" xfId="2" applyFont="1" applyFill="1" applyBorder="1" applyAlignment="1">
      <alignment vertical="center" wrapText="1"/>
    </xf>
    <xf numFmtId="0" fontId="1" fillId="0" borderId="0" xfId="2" applyFont="1" applyFill="1" applyBorder="1" applyAlignment="1">
      <alignment vertical="center" wrapText="1"/>
    </xf>
    <xf numFmtId="1" fontId="2" fillId="0" borderId="0" xfId="2" applyNumberFormat="1" applyFont="1" applyFill="1" applyBorder="1" applyAlignment="1">
      <alignment horizontal="right" vertical="center" wrapText="1"/>
    </xf>
    <xf numFmtId="1" fontId="1" fillId="0" borderId="0" xfId="2" applyNumberFormat="1" applyFont="1" applyFill="1" applyBorder="1" applyAlignment="1">
      <alignment horizontal="right" vertical="center" wrapText="1"/>
    </xf>
    <xf numFmtId="0" fontId="1" fillId="0" borderId="0" xfId="2" applyFont="1" applyFill="1" applyBorder="1" applyAlignment="1">
      <alignment horizontal="left" vertical="center" wrapText="1"/>
    </xf>
    <xf numFmtId="1" fontId="2" fillId="0" borderId="0" xfId="2" applyNumberFormat="1" applyFont="1" applyFill="1" applyBorder="1" applyAlignment="1">
      <alignment horizontal="right" vertical="center"/>
    </xf>
    <xf numFmtId="1" fontId="1" fillId="0" borderId="0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vertical="center"/>
    </xf>
    <xf numFmtId="3" fontId="2" fillId="0" borderId="0" xfId="2" applyNumberFormat="1" applyFont="1" applyFill="1" applyBorder="1" applyAlignment="1">
      <alignment horizontal="right" vertical="center" wrapText="1"/>
    </xf>
    <xf numFmtId="3" fontId="1" fillId="0" borderId="0" xfId="2" applyNumberFormat="1" applyFont="1" applyFill="1" applyBorder="1" applyAlignment="1">
      <alignment horizontal="right" vertical="center" wrapText="1"/>
    </xf>
    <xf numFmtId="3" fontId="2" fillId="0" borderId="0" xfId="2" applyNumberFormat="1" applyFont="1" applyFill="1" applyBorder="1" applyAlignment="1">
      <alignment vertical="center" wrapText="1"/>
    </xf>
    <xf numFmtId="0" fontId="33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3" fontId="33" fillId="0" borderId="0" xfId="2" applyNumberFormat="1" applyFont="1" applyFill="1" applyBorder="1" applyAlignment="1">
      <alignment vertical="center"/>
    </xf>
    <xf numFmtId="3" fontId="29" fillId="0" borderId="0" xfId="2" applyNumberFormat="1" applyFont="1" applyFill="1" applyBorder="1" applyAlignment="1">
      <alignment vertical="center"/>
    </xf>
    <xf numFmtId="0" fontId="29" fillId="0" borderId="0" xfId="2" applyFont="1" applyFill="1" applyBorder="1" applyAlignment="1">
      <alignment horizontal="center" vertical="center" wrapText="1"/>
    </xf>
    <xf numFmtId="0" fontId="14" fillId="0" borderId="0" xfId="0" applyFont="1"/>
    <xf numFmtId="0" fontId="22" fillId="0" borderId="1" xfId="2" applyFont="1" applyFill="1" applyBorder="1" applyAlignment="1">
      <alignment horizontal="left" vertical="center" wrapText="1"/>
    </xf>
    <xf numFmtId="0" fontId="22" fillId="0" borderId="1" xfId="2" applyFont="1" applyFill="1" applyBorder="1" applyAlignment="1">
      <alignment horizontal="center" vertical="center"/>
    </xf>
    <xf numFmtId="0" fontId="34" fillId="0" borderId="1" xfId="0" applyFont="1" applyBorder="1"/>
    <xf numFmtId="0" fontId="34" fillId="0" borderId="1" xfId="0" applyFont="1" applyBorder="1" applyAlignment="1">
      <alignment wrapText="1"/>
    </xf>
    <xf numFmtId="3" fontId="34" fillId="0" borderId="1" xfId="0" applyNumberFormat="1" applyFont="1" applyBorder="1" applyAlignment="1">
      <alignment horizontal="right"/>
    </xf>
    <xf numFmtId="3" fontId="22" fillId="0" borderId="1" xfId="5" applyNumberFormat="1" applyFont="1" applyFill="1" applyBorder="1" applyAlignment="1">
      <alignment horizontal="right" vertical="center"/>
    </xf>
    <xf numFmtId="3" fontId="22" fillId="0" borderId="1" xfId="2" applyNumberFormat="1" applyFont="1" applyFill="1" applyBorder="1" applyAlignment="1">
      <alignment horizontal="right" vertical="center"/>
    </xf>
    <xf numFmtId="3" fontId="34" fillId="4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3" fillId="0" borderId="0" xfId="1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 indent="1"/>
    </xf>
    <xf numFmtId="164" fontId="35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3" fillId="0" borderId="1" xfId="1" applyNumberFormat="1" applyFont="1" applyBorder="1" applyAlignment="1">
      <alignment vertical="center"/>
    </xf>
    <xf numFmtId="3" fontId="35" fillId="0" borderId="1" xfId="1" applyNumberFormat="1" applyFont="1" applyBorder="1" applyAlignment="1">
      <alignment vertical="center"/>
    </xf>
    <xf numFmtId="3" fontId="23" fillId="4" borderId="1" xfId="1" applyNumberFormat="1" applyFont="1" applyFill="1" applyBorder="1" applyAlignment="1">
      <alignment vertical="center"/>
    </xf>
    <xf numFmtId="0" fontId="36" fillId="0" borderId="1" xfId="0" applyFont="1" applyBorder="1"/>
    <xf numFmtId="0" fontId="21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wrapText="1"/>
    </xf>
    <xf numFmtId="0" fontId="2" fillId="0" borderId="0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right" vertical="center"/>
    </xf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Border="1" applyAlignment="1"/>
    <xf numFmtId="0" fontId="13" fillId="0" borderId="1" xfId="0" applyFont="1" applyBorder="1" applyAlignment="1"/>
    <xf numFmtId="0" fontId="38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39" fillId="4" borderId="1" xfId="0" applyNumberFormat="1" applyFont="1" applyFill="1" applyBorder="1" applyAlignment="1">
      <alignment horizontal="left" wrapText="1"/>
    </xf>
    <xf numFmtId="3" fontId="2" fillId="6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/>
    <xf numFmtId="3" fontId="2" fillId="0" borderId="1" xfId="0" applyNumberFormat="1" applyFont="1" applyBorder="1" applyAlignment="1"/>
    <xf numFmtId="166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38" fillId="0" borderId="1" xfId="0" applyFont="1" applyBorder="1" applyAlignment="1">
      <alignment wrapText="1"/>
    </xf>
    <xf numFmtId="3" fontId="38" fillId="0" borderId="1" xfId="0" applyNumberFormat="1" applyFont="1" applyBorder="1" applyAlignment="1"/>
    <xf numFmtId="166" fontId="38" fillId="0" borderId="1" xfId="0" applyNumberFormat="1" applyFont="1" applyBorder="1" applyAlignment="1"/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3" fontId="2" fillId="7" borderId="1" xfId="0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3" fontId="2" fillId="8" borderId="1" xfId="0" applyNumberFormat="1" applyFont="1" applyFill="1" applyBorder="1" applyAlignment="1">
      <alignment horizontal="right" vertical="center"/>
    </xf>
    <xf numFmtId="166" fontId="1" fillId="8" borderId="1" xfId="0" applyNumberFormat="1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 wrapText="1"/>
    </xf>
    <xf numFmtId="3" fontId="1" fillId="6" borderId="1" xfId="0" applyNumberFormat="1" applyFont="1" applyFill="1" applyBorder="1" applyAlignment="1">
      <alignment horizontal="right" vertical="center"/>
    </xf>
    <xf numFmtId="166" fontId="1" fillId="6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 wrapText="1"/>
    </xf>
    <xf numFmtId="3" fontId="2" fillId="10" borderId="1" xfId="0" applyNumberFormat="1" applyFont="1" applyFill="1" applyBorder="1" applyAlignment="1">
      <alignment horizontal="right" vertical="center"/>
    </xf>
    <xf numFmtId="166" fontId="2" fillId="10" borderId="1" xfId="0" applyNumberFormat="1" applyFont="1" applyFill="1" applyBorder="1" applyAlignment="1">
      <alignment horizontal="right" vertical="center"/>
    </xf>
    <xf numFmtId="0" fontId="7" fillId="11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vertical="center"/>
    </xf>
    <xf numFmtId="3" fontId="10" fillId="11" borderId="1" xfId="0" applyNumberFormat="1" applyFont="1" applyFill="1" applyBorder="1" applyAlignment="1">
      <alignment horizontal="right" vertical="center"/>
    </xf>
    <xf numFmtId="166" fontId="26" fillId="11" borderId="1" xfId="0" applyNumberFormat="1" applyFont="1" applyFill="1" applyBorder="1" applyAlignment="1">
      <alignment horizontal="right" vertical="center"/>
    </xf>
    <xf numFmtId="0" fontId="13" fillId="0" borderId="0" xfId="0" applyFont="1" applyAlignment="1"/>
    <xf numFmtId="3" fontId="13" fillId="12" borderId="0" xfId="0" applyNumberFormat="1" applyFont="1" applyFill="1" applyBorder="1" applyAlignment="1"/>
    <xf numFmtId="0" fontId="13" fillId="12" borderId="0" xfId="0" applyFont="1" applyFill="1" applyBorder="1" applyAlignment="1"/>
    <xf numFmtId="166" fontId="1" fillId="12" borderId="1" xfId="0" applyNumberFormat="1" applyFont="1" applyFill="1" applyBorder="1" applyAlignment="1">
      <alignment horizontal="right" vertical="center"/>
    </xf>
    <xf numFmtId="3" fontId="1" fillId="12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Alignment="1"/>
    <xf numFmtId="0" fontId="1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3" fontId="2" fillId="13" borderId="1" xfId="0" applyNumberFormat="1" applyFont="1" applyFill="1" applyBorder="1" applyAlignment="1">
      <alignment horizontal="right" vertical="center"/>
    </xf>
    <xf numFmtId="0" fontId="1" fillId="12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vertical="center"/>
    </xf>
    <xf numFmtId="3" fontId="2" fillId="12" borderId="1" xfId="0" applyNumberFormat="1" applyFont="1" applyFill="1" applyBorder="1" applyAlignment="1">
      <alignment horizontal="right" vertical="center"/>
    </xf>
    <xf numFmtId="0" fontId="1" fillId="12" borderId="1" xfId="0" applyFont="1" applyFill="1" applyBorder="1" applyAlignment="1">
      <alignment vertical="center"/>
    </xf>
    <xf numFmtId="3" fontId="1" fillId="12" borderId="1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3" fontId="10" fillId="12" borderId="1" xfId="0" applyNumberFormat="1" applyFont="1" applyFill="1" applyBorder="1" applyAlignment="1">
      <alignment horizontal="right" vertical="center"/>
    </xf>
    <xf numFmtId="167" fontId="1" fillId="0" borderId="1" xfId="0" applyNumberFormat="1" applyFont="1" applyBorder="1" applyAlignment="1">
      <alignment horizontal="right" vertical="center"/>
    </xf>
    <xf numFmtId="0" fontId="1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center" vertical="center" wrapText="1"/>
    </xf>
    <xf numFmtId="167" fontId="1" fillId="4" borderId="0" xfId="0" applyNumberFormat="1" applyFont="1" applyFill="1" applyBorder="1" applyAlignment="1">
      <alignment horizontal="right" vertical="center"/>
    </xf>
    <xf numFmtId="3" fontId="2" fillId="4" borderId="0" xfId="0" applyNumberFormat="1" applyFont="1" applyFill="1" applyBorder="1" applyAlignment="1">
      <alignment horizontal="right" vertical="center" wrapText="1"/>
    </xf>
    <xf numFmtId="3" fontId="1" fillId="4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left" vertical="center" wrapText="1"/>
    </xf>
    <xf numFmtId="3" fontId="1" fillId="4" borderId="0" xfId="0" applyNumberFormat="1" applyFont="1" applyFill="1" applyBorder="1" applyAlignment="1">
      <alignment horizontal="right" vertical="center" wrapText="1"/>
    </xf>
    <xf numFmtId="167" fontId="1" fillId="4" borderId="0" xfId="0" applyNumberFormat="1" applyFont="1" applyFill="1" applyBorder="1" applyAlignment="1">
      <alignment horizontal="right" vertical="center" wrapText="1"/>
    </xf>
    <xf numFmtId="166" fontId="1" fillId="4" borderId="0" xfId="0" applyNumberFormat="1" applyFont="1" applyFill="1" applyBorder="1" applyAlignment="1">
      <alignment horizontal="right" vertical="center"/>
    </xf>
    <xf numFmtId="0" fontId="1" fillId="15" borderId="0" xfId="0" applyFont="1" applyFill="1" applyBorder="1" applyAlignment="1">
      <alignment horizontal="center" vertical="center"/>
    </xf>
    <xf numFmtId="0" fontId="2" fillId="15" borderId="0" xfId="0" applyFont="1" applyFill="1" applyBorder="1" applyAlignment="1">
      <alignment vertical="center" wrapText="1"/>
    </xf>
    <xf numFmtId="3" fontId="2" fillId="15" borderId="0" xfId="0" applyNumberFormat="1" applyFont="1" applyFill="1" applyBorder="1" applyAlignment="1">
      <alignment horizontal="right" vertical="center"/>
    </xf>
    <xf numFmtId="166" fontId="2" fillId="4" borderId="0" xfId="0" applyNumberFormat="1" applyFont="1" applyFill="1" applyBorder="1" applyAlignment="1">
      <alignment horizontal="right" vertical="center"/>
    </xf>
    <xf numFmtId="0" fontId="1" fillId="15" borderId="0" xfId="0" applyFont="1" applyFill="1" applyBorder="1" applyAlignment="1">
      <alignment vertical="center" wrapText="1"/>
    </xf>
    <xf numFmtId="3" fontId="1" fillId="15" borderId="0" xfId="0" applyNumberFormat="1" applyFont="1" applyFill="1" applyBorder="1" applyAlignment="1">
      <alignment horizontal="right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3" fontId="2" fillId="9" borderId="0" xfId="0" applyNumberFormat="1" applyFont="1" applyFill="1" applyBorder="1" applyAlignment="1">
      <alignment horizontal="right" vertical="center"/>
    </xf>
    <xf numFmtId="166" fontId="2" fillId="9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horizontal="center" vertical="center"/>
    </xf>
    <xf numFmtId="3" fontId="2" fillId="9" borderId="0" xfId="0" applyNumberFormat="1" applyFont="1" applyFill="1" applyBorder="1" applyAlignment="1">
      <alignment horizontal="right" vertical="center" wrapText="1"/>
    </xf>
    <xf numFmtId="0" fontId="7" fillId="16" borderId="0" xfId="0" applyFont="1" applyFill="1" applyBorder="1" applyAlignment="1">
      <alignment horizontal="center" vertical="center"/>
    </xf>
    <xf numFmtId="0" fontId="8" fillId="16" borderId="0" xfId="0" applyFont="1" applyFill="1" applyBorder="1" applyAlignment="1">
      <alignment vertical="center"/>
    </xf>
    <xf numFmtId="3" fontId="8" fillId="16" borderId="0" xfId="0" applyNumberFormat="1" applyFont="1" applyFill="1" applyBorder="1" applyAlignment="1">
      <alignment horizontal="right" vertical="center"/>
    </xf>
    <xf numFmtId="3" fontId="10" fillId="16" borderId="0" xfId="0" applyNumberFormat="1" applyFont="1" applyFill="1" applyBorder="1" applyAlignment="1">
      <alignment horizontal="right" vertical="center" wrapText="1"/>
    </xf>
    <xf numFmtId="0" fontId="7" fillId="15" borderId="0" xfId="0" applyFont="1" applyFill="1" applyBorder="1" applyAlignment="1">
      <alignment horizontal="center" vertical="center"/>
    </xf>
    <xf numFmtId="0" fontId="8" fillId="15" borderId="0" xfId="0" applyFont="1" applyFill="1" applyBorder="1" applyAlignment="1">
      <alignment vertical="center"/>
    </xf>
    <xf numFmtId="3" fontId="8" fillId="15" borderId="0" xfId="0" applyNumberFormat="1" applyFont="1" applyFill="1" applyBorder="1" applyAlignment="1">
      <alignment horizontal="right" vertical="center"/>
    </xf>
    <xf numFmtId="0" fontId="2" fillId="9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3" fontId="2" fillId="15" borderId="0" xfId="0" applyNumberFormat="1" applyFont="1" applyFill="1" applyBorder="1" applyAlignment="1">
      <alignment horizontal="right" vertical="center" wrapText="1"/>
    </xf>
    <xf numFmtId="3" fontId="1" fillId="9" borderId="0" xfId="0" applyNumberFormat="1" applyFont="1" applyFill="1" applyBorder="1" applyAlignment="1">
      <alignment horizontal="right" vertical="center" wrapText="1"/>
    </xf>
    <xf numFmtId="0" fontId="1" fillId="16" borderId="0" xfId="0" applyFont="1" applyFill="1" applyBorder="1" applyAlignment="1">
      <alignment horizontal="center" vertical="center"/>
    </xf>
    <xf numFmtId="0" fontId="2" fillId="16" borderId="0" xfId="0" applyFont="1" applyFill="1" applyBorder="1" applyAlignment="1">
      <alignment vertical="center"/>
    </xf>
    <xf numFmtId="3" fontId="10" fillId="16" borderId="0" xfId="0" applyNumberFormat="1" applyFont="1" applyFill="1" applyBorder="1" applyAlignment="1">
      <alignment horizontal="right" vertical="center"/>
    </xf>
    <xf numFmtId="0" fontId="0" fillId="4" borderId="0" xfId="0" applyFont="1" applyFill="1" applyBorder="1" applyAlignment="1"/>
    <xf numFmtId="0" fontId="13" fillId="4" borderId="0" xfId="0" applyFont="1" applyFill="1" applyBorder="1" applyAlignment="1"/>
    <xf numFmtId="167" fontId="22" fillId="4" borderId="0" xfId="0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center" vertical="center"/>
    </xf>
    <xf numFmtId="0" fontId="38" fillId="4" borderId="0" xfId="0" applyFont="1" applyFill="1" applyBorder="1" applyAlignment="1">
      <alignment horizontal="center" vertical="center" wrapText="1"/>
    </xf>
    <xf numFmtId="0" fontId="37" fillId="0" borderId="0" xfId="6" applyAlignment="1"/>
    <xf numFmtId="0" fontId="1" fillId="8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vertical="center"/>
    </xf>
    <xf numFmtId="3" fontId="2" fillId="8" borderId="0" xfId="0" applyNumberFormat="1" applyFont="1" applyFill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2" fillId="0" borderId="1" xfId="5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3" fontId="1" fillId="0" borderId="0" xfId="3" applyNumberFormat="1" applyFont="1" applyAlignment="1">
      <alignment horizontal="left"/>
    </xf>
    <xf numFmtId="0" fontId="2" fillId="0" borderId="0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right" vertical="center"/>
    </xf>
    <xf numFmtId="0" fontId="1" fillId="0" borderId="1" xfId="4" applyFont="1" applyFill="1" applyBorder="1" applyAlignment="1">
      <alignment horizontal="center" vertical="center" textRotation="90"/>
    </xf>
    <xf numFmtId="0" fontId="2" fillId="0" borderId="1" xfId="4" applyFont="1" applyFill="1" applyBorder="1" applyAlignment="1">
      <alignment horizontal="center" vertical="center" wrapText="1"/>
    </xf>
    <xf numFmtId="3" fontId="2" fillId="0" borderId="1" xfId="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7">
    <cellStyle name="Ezres" xfId="1" builtinId="3"/>
    <cellStyle name="Figyelmeztetés" xfId="6" builtinId="11"/>
    <cellStyle name="Normál" xfId="0" builtinId="0"/>
    <cellStyle name="Normál_2007.évi konc. összefoglaló bevétel" xfId="3"/>
    <cellStyle name="Normál_2008.évi költségvetési javaslat" xfId="4"/>
    <cellStyle name="Normál_irodai végleges intézményekkel" xfId="5"/>
    <cellStyle name="Normál_Városfejlesztési Iroda - 2008. kv. tervezé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/>
      <sheetData sheetId="1">
        <row r="77">
          <cell r="C7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93" t="s">
        <v>122</v>
      </c>
    </row>
    <row r="3" spans="1:7" ht="15.75">
      <c r="B3" s="233" t="s">
        <v>123</v>
      </c>
      <c r="C3" s="234"/>
      <c r="D3" s="234"/>
      <c r="E3" s="234"/>
      <c r="F3" s="234"/>
    </row>
    <row r="4" spans="1:7" ht="15.75">
      <c r="B4" s="102"/>
      <c r="C4" s="54"/>
      <c r="D4" s="54"/>
      <c r="E4" s="54"/>
      <c r="F4" s="54"/>
    </row>
    <row r="6" spans="1:7" ht="65.25" customHeight="1">
      <c r="A6" s="103"/>
      <c r="B6" s="28" t="s">
        <v>107</v>
      </c>
      <c r="C6" s="104" t="s">
        <v>74</v>
      </c>
      <c r="D6" s="28" t="s">
        <v>108</v>
      </c>
      <c r="E6" s="121" t="s">
        <v>130</v>
      </c>
      <c r="G6" s="105"/>
    </row>
    <row r="7" spans="1:7" ht="29.45" customHeight="1">
      <c r="A7" s="103">
        <v>1</v>
      </c>
      <c r="B7" s="106" t="s">
        <v>30</v>
      </c>
      <c r="C7" s="28"/>
      <c r="D7" s="8"/>
      <c r="E7" s="8"/>
      <c r="G7" s="27"/>
    </row>
    <row r="8" spans="1:7" ht="41.45" customHeight="1">
      <c r="A8" s="103">
        <v>2</v>
      </c>
      <c r="B8" s="107" t="s">
        <v>120</v>
      </c>
      <c r="C8" s="115">
        <v>44032</v>
      </c>
      <c r="D8" s="115">
        <v>55000</v>
      </c>
      <c r="E8" s="115">
        <v>55000</v>
      </c>
      <c r="G8" s="108"/>
    </row>
    <row r="9" spans="1:7" ht="31.9" customHeight="1">
      <c r="A9" s="103">
        <v>3</v>
      </c>
      <c r="B9" s="109" t="s">
        <v>109</v>
      </c>
      <c r="C9" s="115">
        <v>147000</v>
      </c>
      <c r="D9" s="115">
        <v>147000</v>
      </c>
      <c r="E9" s="115">
        <v>147000</v>
      </c>
      <c r="G9" s="108"/>
    </row>
    <row r="10" spans="1:7" ht="33" customHeight="1">
      <c r="A10" s="103">
        <v>4</v>
      </c>
      <c r="B10" s="109" t="s">
        <v>110</v>
      </c>
      <c r="C10" s="115">
        <v>275000</v>
      </c>
      <c r="D10" s="115">
        <v>285000</v>
      </c>
      <c r="E10" s="115">
        <v>285000</v>
      </c>
      <c r="G10" s="108"/>
    </row>
    <row r="11" spans="1:7" ht="35.25" customHeight="1">
      <c r="A11" s="103">
        <v>5</v>
      </c>
      <c r="B11" s="109" t="s">
        <v>116</v>
      </c>
      <c r="C11" s="115">
        <v>2737000</v>
      </c>
      <c r="D11" s="115">
        <v>3090000</v>
      </c>
      <c r="E11" s="115">
        <v>3090000</v>
      </c>
      <c r="G11" s="108"/>
    </row>
    <row r="12" spans="1:7" ht="24" customHeight="1">
      <c r="A12" s="103">
        <v>6</v>
      </c>
      <c r="B12" s="109" t="s">
        <v>121</v>
      </c>
      <c r="C12" s="115">
        <v>1210000</v>
      </c>
      <c r="D12" s="115">
        <v>880000</v>
      </c>
      <c r="E12" s="115">
        <v>880000</v>
      </c>
      <c r="G12" s="108"/>
    </row>
    <row r="13" spans="1:7" ht="24" customHeight="1">
      <c r="A13" s="103">
        <v>7</v>
      </c>
      <c r="B13" s="109" t="s">
        <v>117</v>
      </c>
      <c r="C13" s="115">
        <v>68400</v>
      </c>
      <c r="D13" s="115">
        <v>68400</v>
      </c>
      <c r="E13" s="115">
        <v>68400</v>
      </c>
      <c r="G13" s="108"/>
    </row>
    <row r="14" spans="1:7" ht="27.6" customHeight="1">
      <c r="A14" s="103">
        <v>8</v>
      </c>
      <c r="B14" s="106" t="s">
        <v>111</v>
      </c>
      <c r="C14" s="116">
        <f>SUM(C8:C13)</f>
        <v>4481432</v>
      </c>
      <c r="D14" s="116">
        <f>SUM(D8:D13)</f>
        <v>4525400</v>
      </c>
      <c r="E14" s="116">
        <f>SUM(E8:E13)</f>
        <v>4525400</v>
      </c>
      <c r="G14" s="110"/>
    </row>
    <row r="15" spans="1:7" ht="26.45" customHeight="1">
      <c r="A15" s="103">
        <v>9</v>
      </c>
      <c r="B15" s="106" t="s">
        <v>32</v>
      </c>
      <c r="C15" s="115">
        <v>0</v>
      </c>
      <c r="D15" s="115">
        <v>0</v>
      </c>
      <c r="E15" s="115">
        <v>0</v>
      </c>
      <c r="G15" s="108"/>
    </row>
    <row r="16" spans="1:7" ht="31.5" customHeight="1">
      <c r="A16" s="103">
        <v>10</v>
      </c>
      <c r="B16" s="109" t="s">
        <v>118</v>
      </c>
      <c r="C16" s="117">
        <v>72000</v>
      </c>
      <c r="D16" s="117">
        <v>80000</v>
      </c>
      <c r="E16" s="117">
        <v>80000</v>
      </c>
      <c r="G16" s="108"/>
    </row>
    <row r="17" spans="1:7" ht="30" customHeight="1">
      <c r="A17" s="103">
        <v>11</v>
      </c>
      <c r="B17" s="106" t="s">
        <v>112</v>
      </c>
      <c r="C17" s="116">
        <f>SUM(C16:C16)</f>
        <v>72000</v>
      </c>
      <c r="D17" s="116">
        <f>SUM(D16:D16)</f>
        <v>80000</v>
      </c>
      <c r="E17" s="116">
        <f>SUM(E16:E16)</f>
        <v>80000</v>
      </c>
      <c r="G17" s="110"/>
    </row>
    <row r="18" spans="1:7" ht="33" customHeight="1">
      <c r="A18" s="103">
        <v>12</v>
      </c>
      <c r="B18" s="111" t="s">
        <v>36</v>
      </c>
      <c r="C18" s="115">
        <v>0</v>
      </c>
      <c r="D18" s="115">
        <v>0</v>
      </c>
      <c r="E18" s="115">
        <v>0</v>
      </c>
      <c r="G18" s="108"/>
    </row>
    <row r="19" spans="1:7" ht="17.45" customHeight="1">
      <c r="A19" s="1">
        <v>13</v>
      </c>
      <c r="B19" s="112" t="s">
        <v>113</v>
      </c>
      <c r="C19" s="116"/>
      <c r="D19" s="116"/>
      <c r="E19" s="116"/>
      <c r="G19" s="110"/>
    </row>
    <row r="20" spans="1:7" ht="25.15" customHeight="1">
      <c r="A20" s="114">
        <v>14</v>
      </c>
      <c r="B20" s="113" t="s">
        <v>114</v>
      </c>
      <c r="C20" s="115">
        <v>575000</v>
      </c>
      <c r="D20" s="115">
        <v>1254000</v>
      </c>
      <c r="E20" s="115">
        <v>1254000</v>
      </c>
      <c r="G20" s="108"/>
    </row>
    <row r="21" spans="1:7" ht="20.45" customHeight="1">
      <c r="A21" s="114">
        <v>15</v>
      </c>
      <c r="B21" s="112" t="s">
        <v>115</v>
      </c>
      <c r="C21" s="116">
        <f>SUM(C20)</f>
        <v>575000</v>
      </c>
      <c r="D21" s="116">
        <f>SUM(D20)</f>
        <v>1254000</v>
      </c>
      <c r="E21" s="116">
        <f>SUM(E20)</f>
        <v>1254000</v>
      </c>
      <c r="G21" s="110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68" customWidth="1"/>
    <col min="2" max="2" width="33.5703125" style="77" customWidth="1"/>
    <col min="3" max="3" width="11.85546875" style="90" customWidth="1"/>
    <col min="4" max="4" width="9.85546875" style="91" customWidth="1"/>
    <col min="5" max="5" width="11.42578125" style="91" customWidth="1"/>
    <col min="6" max="6" width="11.28515625" style="91" customWidth="1"/>
    <col min="7" max="256" width="9.140625" style="57"/>
    <col min="257" max="257" width="5.7109375" style="57" customWidth="1"/>
    <col min="258" max="258" width="33.5703125" style="57" customWidth="1"/>
    <col min="259" max="259" width="11.85546875" style="57" customWidth="1"/>
    <col min="260" max="260" width="9.85546875" style="57" customWidth="1"/>
    <col min="261" max="261" width="11.42578125" style="57" customWidth="1"/>
    <col min="262" max="262" width="11.28515625" style="57" customWidth="1"/>
    <col min="263" max="512" width="9.140625" style="57"/>
    <col min="513" max="513" width="5.7109375" style="57" customWidth="1"/>
    <col min="514" max="514" width="33.5703125" style="57" customWidth="1"/>
    <col min="515" max="515" width="11.85546875" style="57" customWidth="1"/>
    <col min="516" max="516" width="9.85546875" style="57" customWidth="1"/>
    <col min="517" max="517" width="11.42578125" style="57" customWidth="1"/>
    <col min="518" max="518" width="11.28515625" style="57" customWidth="1"/>
    <col min="519" max="768" width="9.140625" style="57"/>
    <col min="769" max="769" width="5.7109375" style="57" customWidth="1"/>
    <col min="770" max="770" width="33.5703125" style="57" customWidth="1"/>
    <col min="771" max="771" width="11.85546875" style="57" customWidth="1"/>
    <col min="772" max="772" width="9.85546875" style="57" customWidth="1"/>
    <col min="773" max="773" width="11.42578125" style="57" customWidth="1"/>
    <col min="774" max="774" width="11.28515625" style="57" customWidth="1"/>
    <col min="775" max="1024" width="9.140625" style="57"/>
    <col min="1025" max="1025" width="5.7109375" style="57" customWidth="1"/>
    <col min="1026" max="1026" width="33.5703125" style="57" customWidth="1"/>
    <col min="1027" max="1027" width="11.85546875" style="57" customWidth="1"/>
    <col min="1028" max="1028" width="9.85546875" style="57" customWidth="1"/>
    <col min="1029" max="1029" width="11.42578125" style="57" customWidth="1"/>
    <col min="1030" max="1030" width="11.28515625" style="57" customWidth="1"/>
    <col min="1031" max="1280" width="9.140625" style="57"/>
    <col min="1281" max="1281" width="5.7109375" style="57" customWidth="1"/>
    <col min="1282" max="1282" width="33.5703125" style="57" customWidth="1"/>
    <col min="1283" max="1283" width="11.85546875" style="57" customWidth="1"/>
    <col min="1284" max="1284" width="9.85546875" style="57" customWidth="1"/>
    <col min="1285" max="1285" width="11.42578125" style="57" customWidth="1"/>
    <col min="1286" max="1286" width="11.28515625" style="57" customWidth="1"/>
    <col min="1287" max="1536" width="9.140625" style="57"/>
    <col min="1537" max="1537" width="5.7109375" style="57" customWidth="1"/>
    <col min="1538" max="1538" width="33.5703125" style="57" customWidth="1"/>
    <col min="1539" max="1539" width="11.85546875" style="57" customWidth="1"/>
    <col min="1540" max="1540" width="9.85546875" style="57" customWidth="1"/>
    <col min="1541" max="1541" width="11.42578125" style="57" customWidth="1"/>
    <col min="1542" max="1542" width="11.28515625" style="57" customWidth="1"/>
    <col min="1543" max="1792" width="9.140625" style="57"/>
    <col min="1793" max="1793" width="5.7109375" style="57" customWidth="1"/>
    <col min="1794" max="1794" width="33.5703125" style="57" customWidth="1"/>
    <col min="1795" max="1795" width="11.85546875" style="57" customWidth="1"/>
    <col min="1796" max="1796" width="9.85546875" style="57" customWidth="1"/>
    <col min="1797" max="1797" width="11.42578125" style="57" customWidth="1"/>
    <col min="1798" max="1798" width="11.28515625" style="57" customWidth="1"/>
    <col min="1799" max="2048" width="9.140625" style="57"/>
    <col min="2049" max="2049" width="5.7109375" style="57" customWidth="1"/>
    <col min="2050" max="2050" width="33.5703125" style="57" customWidth="1"/>
    <col min="2051" max="2051" width="11.85546875" style="57" customWidth="1"/>
    <col min="2052" max="2052" width="9.85546875" style="57" customWidth="1"/>
    <col min="2053" max="2053" width="11.42578125" style="57" customWidth="1"/>
    <col min="2054" max="2054" width="11.28515625" style="57" customWidth="1"/>
    <col min="2055" max="2304" width="9.140625" style="57"/>
    <col min="2305" max="2305" width="5.7109375" style="57" customWidth="1"/>
    <col min="2306" max="2306" width="33.5703125" style="57" customWidth="1"/>
    <col min="2307" max="2307" width="11.85546875" style="57" customWidth="1"/>
    <col min="2308" max="2308" width="9.85546875" style="57" customWidth="1"/>
    <col min="2309" max="2309" width="11.42578125" style="57" customWidth="1"/>
    <col min="2310" max="2310" width="11.28515625" style="57" customWidth="1"/>
    <col min="2311" max="2560" width="9.140625" style="57"/>
    <col min="2561" max="2561" width="5.7109375" style="57" customWidth="1"/>
    <col min="2562" max="2562" width="33.5703125" style="57" customWidth="1"/>
    <col min="2563" max="2563" width="11.85546875" style="57" customWidth="1"/>
    <col min="2564" max="2564" width="9.85546875" style="57" customWidth="1"/>
    <col min="2565" max="2565" width="11.42578125" style="57" customWidth="1"/>
    <col min="2566" max="2566" width="11.28515625" style="57" customWidth="1"/>
    <col min="2567" max="2816" width="9.140625" style="57"/>
    <col min="2817" max="2817" width="5.7109375" style="57" customWidth="1"/>
    <col min="2818" max="2818" width="33.5703125" style="57" customWidth="1"/>
    <col min="2819" max="2819" width="11.85546875" style="57" customWidth="1"/>
    <col min="2820" max="2820" width="9.85546875" style="57" customWidth="1"/>
    <col min="2821" max="2821" width="11.42578125" style="57" customWidth="1"/>
    <col min="2822" max="2822" width="11.28515625" style="57" customWidth="1"/>
    <col min="2823" max="3072" width="9.140625" style="57"/>
    <col min="3073" max="3073" width="5.7109375" style="57" customWidth="1"/>
    <col min="3074" max="3074" width="33.5703125" style="57" customWidth="1"/>
    <col min="3075" max="3075" width="11.85546875" style="57" customWidth="1"/>
    <col min="3076" max="3076" width="9.85546875" style="57" customWidth="1"/>
    <col min="3077" max="3077" width="11.42578125" style="57" customWidth="1"/>
    <col min="3078" max="3078" width="11.28515625" style="57" customWidth="1"/>
    <col min="3079" max="3328" width="9.140625" style="57"/>
    <col min="3329" max="3329" width="5.7109375" style="57" customWidth="1"/>
    <col min="3330" max="3330" width="33.5703125" style="57" customWidth="1"/>
    <col min="3331" max="3331" width="11.85546875" style="57" customWidth="1"/>
    <col min="3332" max="3332" width="9.85546875" style="57" customWidth="1"/>
    <col min="3333" max="3333" width="11.42578125" style="57" customWidth="1"/>
    <col min="3334" max="3334" width="11.28515625" style="57" customWidth="1"/>
    <col min="3335" max="3584" width="9.140625" style="57"/>
    <col min="3585" max="3585" width="5.7109375" style="57" customWidth="1"/>
    <col min="3586" max="3586" width="33.5703125" style="57" customWidth="1"/>
    <col min="3587" max="3587" width="11.85546875" style="57" customWidth="1"/>
    <col min="3588" max="3588" width="9.85546875" style="57" customWidth="1"/>
    <col min="3589" max="3589" width="11.42578125" style="57" customWidth="1"/>
    <col min="3590" max="3590" width="11.28515625" style="57" customWidth="1"/>
    <col min="3591" max="3840" width="9.140625" style="57"/>
    <col min="3841" max="3841" width="5.7109375" style="57" customWidth="1"/>
    <col min="3842" max="3842" width="33.5703125" style="57" customWidth="1"/>
    <col min="3843" max="3843" width="11.85546875" style="57" customWidth="1"/>
    <col min="3844" max="3844" width="9.85546875" style="57" customWidth="1"/>
    <col min="3845" max="3845" width="11.42578125" style="57" customWidth="1"/>
    <col min="3846" max="3846" width="11.28515625" style="57" customWidth="1"/>
    <col min="3847" max="4096" width="9.140625" style="57"/>
    <col min="4097" max="4097" width="5.7109375" style="57" customWidth="1"/>
    <col min="4098" max="4098" width="33.5703125" style="57" customWidth="1"/>
    <col min="4099" max="4099" width="11.85546875" style="57" customWidth="1"/>
    <col min="4100" max="4100" width="9.85546875" style="57" customWidth="1"/>
    <col min="4101" max="4101" width="11.42578125" style="57" customWidth="1"/>
    <col min="4102" max="4102" width="11.28515625" style="57" customWidth="1"/>
    <col min="4103" max="4352" width="9.140625" style="57"/>
    <col min="4353" max="4353" width="5.7109375" style="57" customWidth="1"/>
    <col min="4354" max="4354" width="33.5703125" style="57" customWidth="1"/>
    <col min="4355" max="4355" width="11.85546875" style="57" customWidth="1"/>
    <col min="4356" max="4356" width="9.85546875" style="57" customWidth="1"/>
    <col min="4357" max="4357" width="11.42578125" style="57" customWidth="1"/>
    <col min="4358" max="4358" width="11.28515625" style="57" customWidth="1"/>
    <col min="4359" max="4608" width="9.140625" style="57"/>
    <col min="4609" max="4609" width="5.7109375" style="57" customWidth="1"/>
    <col min="4610" max="4610" width="33.5703125" style="57" customWidth="1"/>
    <col min="4611" max="4611" width="11.85546875" style="57" customWidth="1"/>
    <col min="4612" max="4612" width="9.85546875" style="57" customWidth="1"/>
    <col min="4613" max="4613" width="11.42578125" style="57" customWidth="1"/>
    <col min="4614" max="4614" width="11.28515625" style="57" customWidth="1"/>
    <col min="4615" max="4864" width="9.140625" style="57"/>
    <col min="4865" max="4865" width="5.7109375" style="57" customWidth="1"/>
    <col min="4866" max="4866" width="33.5703125" style="57" customWidth="1"/>
    <col min="4867" max="4867" width="11.85546875" style="57" customWidth="1"/>
    <col min="4868" max="4868" width="9.85546875" style="57" customWidth="1"/>
    <col min="4869" max="4869" width="11.42578125" style="57" customWidth="1"/>
    <col min="4870" max="4870" width="11.28515625" style="57" customWidth="1"/>
    <col min="4871" max="5120" width="9.140625" style="57"/>
    <col min="5121" max="5121" width="5.7109375" style="57" customWidth="1"/>
    <col min="5122" max="5122" width="33.5703125" style="57" customWidth="1"/>
    <col min="5123" max="5123" width="11.85546875" style="57" customWidth="1"/>
    <col min="5124" max="5124" width="9.85546875" style="57" customWidth="1"/>
    <col min="5125" max="5125" width="11.42578125" style="57" customWidth="1"/>
    <col min="5126" max="5126" width="11.28515625" style="57" customWidth="1"/>
    <col min="5127" max="5376" width="9.140625" style="57"/>
    <col min="5377" max="5377" width="5.7109375" style="57" customWidth="1"/>
    <col min="5378" max="5378" width="33.5703125" style="57" customWidth="1"/>
    <col min="5379" max="5379" width="11.85546875" style="57" customWidth="1"/>
    <col min="5380" max="5380" width="9.85546875" style="57" customWidth="1"/>
    <col min="5381" max="5381" width="11.42578125" style="57" customWidth="1"/>
    <col min="5382" max="5382" width="11.28515625" style="57" customWidth="1"/>
    <col min="5383" max="5632" width="9.140625" style="57"/>
    <col min="5633" max="5633" width="5.7109375" style="57" customWidth="1"/>
    <col min="5634" max="5634" width="33.5703125" style="57" customWidth="1"/>
    <col min="5635" max="5635" width="11.85546875" style="57" customWidth="1"/>
    <col min="5636" max="5636" width="9.85546875" style="57" customWidth="1"/>
    <col min="5637" max="5637" width="11.42578125" style="57" customWidth="1"/>
    <col min="5638" max="5638" width="11.28515625" style="57" customWidth="1"/>
    <col min="5639" max="5888" width="9.140625" style="57"/>
    <col min="5889" max="5889" width="5.7109375" style="57" customWidth="1"/>
    <col min="5890" max="5890" width="33.5703125" style="57" customWidth="1"/>
    <col min="5891" max="5891" width="11.85546875" style="57" customWidth="1"/>
    <col min="5892" max="5892" width="9.85546875" style="57" customWidth="1"/>
    <col min="5893" max="5893" width="11.42578125" style="57" customWidth="1"/>
    <col min="5894" max="5894" width="11.28515625" style="57" customWidth="1"/>
    <col min="5895" max="6144" width="9.140625" style="57"/>
    <col min="6145" max="6145" width="5.7109375" style="57" customWidth="1"/>
    <col min="6146" max="6146" width="33.5703125" style="57" customWidth="1"/>
    <col min="6147" max="6147" width="11.85546875" style="57" customWidth="1"/>
    <col min="6148" max="6148" width="9.85546875" style="57" customWidth="1"/>
    <col min="6149" max="6149" width="11.42578125" style="57" customWidth="1"/>
    <col min="6150" max="6150" width="11.28515625" style="57" customWidth="1"/>
    <col min="6151" max="6400" width="9.140625" style="57"/>
    <col min="6401" max="6401" width="5.7109375" style="57" customWidth="1"/>
    <col min="6402" max="6402" width="33.5703125" style="57" customWidth="1"/>
    <col min="6403" max="6403" width="11.85546875" style="57" customWidth="1"/>
    <col min="6404" max="6404" width="9.85546875" style="57" customWidth="1"/>
    <col min="6405" max="6405" width="11.42578125" style="57" customWidth="1"/>
    <col min="6406" max="6406" width="11.28515625" style="57" customWidth="1"/>
    <col min="6407" max="6656" width="9.140625" style="57"/>
    <col min="6657" max="6657" width="5.7109375" style="57" customWidth="1"/>
    <col min="6658" max="6658" width="33.5703125" style="57" customWidth="1"/>
    <col min="6659" max="6659" width="11.85546875" style="57" customWidth="1"/>
    <col min="6660" max="6660" width="9.85546875" style="57" customWidth="1"/>
    <col min="6661" max="6661" width="11.42578125" style="57" customWidth="1"/>
    <col min="6662" max="6662" width="11.28515625" style="57" customWidth="1"/>
    <col min="6663" max="6912" width="9.140625" style="57"/>
    <col min="6913" max="6913" width="5.7109375" style="57" customWidth="1"/>
    <col min="6914" max="6914" width="33.5703125" style="57" customWidth="1"/>
    <col min="6915" max="6915" width="11.85546875" style="57" customWidth="1"/>
    <col min="6916" max="6916" width="9.85546875" style="57" customWidth="1"/>
    <col min="6917" max="6917" width="11.42578125" style="57" customWidth="1"/>
    <col min="6918" max="6918" width="11.28515625" style="57" customWidth="1"/>
    <col min="6919" max="7168" width="9.140625" style="57"/>
    <col min="7169" max="7169" width="5.7109375" style="57" customWidth="1"/>
    <col min="7170" max="7170" width="33.5703125" style="57" customWidth="1"/>
    <col min="7171" max="7171" width="11.85546875" style="57" customWidth="1"/>
    <col min="7172" max="7172" width="9.85546875" style="57" customWidth="1"/>
    <col min="7173" max="7173" width="11.42578125" style="57" customWidth="1"/>
    <col min="7174" max="7174" width="11.28515625" style="57" customWidth="1"/>
    <col min="7175" max="7424" width="9.140625" style="57"/>
    <col min="7425" max="7425" width="5.7109375" style="57" customWidth="1"/>
    <col min="7426" max="7426" width="33.5703125" style="57" customWidth="1"/>
    <col min="7427" max="7427" width="11.85546875" style="57" customWidth="1"/>
    <col min="7428" max="7428" width="9.85546875" style="57" customWidth="1"/>
    <col min="7429" max="7429" width="11.42578125" style="57" customWidth="1"/>
    <col min="7430" max="7430" width="11.28515625" style="57" customWidth="1"/>
    <col min="7431" max="7680" width="9.140625" style="57"/>
    <col min="7681" max="7681" width="5.7109375" style="57" customWidth="1"/>
    <col min="7682" max="7682" width="33.5703125" style="57" customWidth="1"/>
    <col min="7683" max="7683" width="11.85546875" style="57" customWidth="1"/>
    <col min="7684" max="7684" width="9.85546875" style="57" customWidth="1"/>
    <col min="7685" max="7685" width="11.42578125" style="57" customWidth="1"/>
    <col min="7686" max="7686" width="11.28515625" style="57" customWidth="1"/>
    <col min="7687" max="7936" width="9.140625" style="57"/>
    <col min="7937" max="7937" width="5.7109375" style="57" customWidth="1"/>
    <col min="7938" max="7938" width="33.5703125" style="57" customWidth="1"/>
    <col min="7939" max="7939" width="11.85546875" style="57" customWidth="1"/>
    <col min="7940" max="7940" width="9.85546875" style="57" customWidth="1"/>
    <col min="7941" max="7941" width="11.42578125" style="57" customWidth="1"/>
    <col min="7942" max="7942" width="11.28515625" style="57" customWidth="1"/>
    <col min="7943" max="8192" width="9.140625" style="57"/>
    <col min="8193" max="8193" width="5.7109375" style="57" customWidth="1"/>
    <col min="8194" max="8194" width="33.5703125" style="57" customWidth="1"/>
    <col min="8195" max="8195" width="11.85546875" style="57" customWidth="1"/>
    <col min="8196" max="8196" width="9.85546875" style="57" customWidth="1"/>
    <col min="8197" max="8197" width="11.42578125" style="57" customWidth="1"/>
    <col min="8198" max="8198" width="11.28515625" style="57" customWidth="1"/>
    <col min="8199" max="8448" width="9.140625" style="57"/>
    <col min="8449" max="8449" width="5.7109375" style="57" customWidth="1"/>
    <col min="8450" max="8450" width="33.5703125" style="57" customWidth="1"/>
    <col min="8451" max="8451" width="11.85546875" style="57" customWidth="1"/>
    <col min="8452" max="8452" width="9.85546875" style="57" customWidth="1"/>
    <col min="8453" max="8453" width="11.42578125" style="57" customWidth="1"/>
    <col min="8454" max="8454" width="11.28515625" style="57" customWidth="1"/>
    <col min="8455" max="8704" width="9.140625" style="57"/>
    <col min="8705" max="8705" width="5.7109375" style="57" customWidth="1"/>
    <col min="8706" max="8706" width="33.5703125" style="57" customWidth="1"/>
    <col min="8707" max="8707" width="11.85546875" style="57" customWidth="1"/>
    <col min="8708" max="8708" width="9.85546875" style="57" customWidth="1"/>
    <col min="8709" max="8709" width="11.42578125" style="57" customWidth="1"/>
    <col min="8710" max="8710" width="11.28515625" style="57" customWidth="1"/>
    <col min="8711" max="8960" width="9.140625" style="57"/>
    <col min="8961" max="8961" width="5.7109375" style="57" customWidth="1"/>
    <col min="8962" max="8962" width="33.5703125" style="57" customWidth="1"/>
    <col min="8963" max="8963" width="11.85546875" style="57" customWidth="1"/>
    <col min="8964" max="8964" width="9.85546875" style="57" customWidth="1"/>
    <col min="8965" max="8965" width="11.42578125" style="57" customWidth="1"/>
    <col min="8966" max="8966" width="11.28515625" style="57" customWidth="1"/>
    <col min="8967" max="9216" width="9.140625" style="57"/>
    <col min="9217" max="9217" width="5.7109375" style="57" customWidth="1"/>
    <col min="9218" max="9218" width="33.5703125" style="57" customWidth="1"/>
    <col min="9219" max="9219" width="11.85546875" style="57" customWidth="1"/>
    <col min="9220" max="9220" width="9.85546875" style="57" customWidth="1"/>
    <col min="9221" max="9221" width="11.42578125" style="57" customWidth="1"/>
    <col min="9222" max="9222" width="11.28515625" style="57" customWidth="1"/>
    <col min="9223" max="9472" width="9.140625" style="57"/>
    <col min="9473" max="9473" width="5.7109375" style="57" customWidth="1"/>
    <col min="9474" max="9474" width="33.5703125" style="57" customWidth="1"/>
    <col min="9475" max="9475" width="11.85546875" style="57" customWidth="1"/>
    <col min="9476" max="9476" width="9.85546875" style="57" customWidth="1"/>
    <col min="9477" max="9477" width="11.42578125" style="57" customWidth="1"/>
    <col min="9478" max="9478" width="11.28515625" style="57" customWidth="1"/>
    <col min="9479" max="9728" width="9.140625" style="57"/>
    <col min="9729" max="9729" width="5.7109375" style="57" customWidth="1"/>
    <col min="9730" max="9730" width="33.5703125" style="57" customWidth="1"/>
    <col min="9731" max="9731" width="11.85546875" style="57" customWidth="1"/>
    <col min="9732" max="9732" width="9.85546875" style="57" customWidth="1"/>
    <col min="9733" max="9733" width="11.42578125" style="57" customWidth="1"/>
    <col min="9734" max="9734" width="11.28515625" style="57" customWidth="1"/>
    <col min="9735" max="9984" width="9.140625" style="57"/>
    <col min="9985" max="9985" width="5.7109375" style="57" customWidth="1"/>
    <col min="9986" max="9986" width="33.5703125" style="57" customWidth="1"/>
    <col min="9987" max="9987" width="11.85546875" style="57" customWidth="1"/>
    <col min="9988" max="9988" width="9.85546875" style="57" customWidth="1"/>
    <col min="9989" max="9989" width="11.42578125" style="57" customWidth="1"/>
    <col min="9990" max="9990" width="11.28515625" style="57" customWidth="1"/>
    <col min="9991" max="10240" width="9.140625" style="57"/>
    <col min="10241" max="10241" width="5.7109375" style="57" customWidth="1"/>
    <col min="10242" max="10242" width="33.5703125" style="57" customWidth="1"/>
    <col min="10243" max="10243" width="11.85546875" style="57" customWidth="1"/>
    <col min="10244" max="10244" width="9.85546875" style="57" customWidth="1"/>
    <col min="10245" max="10245" width="11.42578125" style="57" customWidth="1"/>
    <col min="10246" max="10246" width="11.28515625" style="57" customWidth="1"/>
    <col min="10247" max="10496" width="9.140625" style="57"/>
    <col min="10497" max="10497" width="5.7109375" style="57" customWidth="1"/>
    <col min="10498" max="10498" width="33.5703125" style="57" customWidth="1"/>
    <col min="10499" max="10499" width="11.85546875" style="57" customWidth="1"/>
    <col min="10500" max="10500" width="9.85546875" style="57" customWidth="1"/>
    <col min="10501" max="10501" width="11.42578125" style="57" customWidth="1"/>
    <col min="10502" max="10502" width="11.28515625" style="57" customWidth="1"/>
    <col min="10503" max="10752" width="9.140625" style="57"/>
    <col min="10753" max="10753" width="5.7109375" style="57" customWidth="1"/>
    <col min="10754" max="10754" width="33.5703125" style="57" customWidth="1"/>
    <col min="10755" max="10755" width="11.85546875" style="57" customWidth="1"/>
    <col min="10756" max="10756" width="9.85546875" style="57" customWidth="1"/>
    <col min="10757" max="10757" width="11.42578125" style="57" customWidth="1"/>
    <col min="10758" max="10758" width="11.28515625" style="57" customWidth="1"/>
    <col min="10759" max="11008" width="9.140625" style="57"/>
    <col min="11009" max="11009" width="5.7109375" style="57" customWidth="1"/>
    <col min="11010" max="11010" width="33.5703125" style="57" customWidth="1"/>
    <col min="11011" max="11011" width="11.85546875" style="57" customWidth="1"/>
    <col min="11012" max="11012" width="9.85546875" style="57" customWidth="1"/>
    <col min="11013" max="11013" width="11.42578125" style="57" customWidth="1"/>
    <col min="11014" max="11014" width="11.28515625" style="57" customWidth="1"/>
    <col min="11015" max="11264" width="9.140625" style="57"/>
    <col min="11265" max="11265" width="5.7109375" style="57" customWidth="1"/>
    <col min="11266" max="11266" width="33.5703125" style="57" customWidth="1"/>
    <col min="11267" max="11267" width="11.85546875" style="57" customWidth="1"/>
    <col min="11268" max="11268" width="9.85546875" style="57" customWidth="1"/>
    <col min="11269" max="11269" width="11.42578125" style="57" customWidth="1"/>
    <col min="11270" max="11270" width="11.28515625" style="57" customWidth="1"/>
    <col min="11271" max="11520" width="9.140625" style="57"/>
    <col min="11521" max="11521" width="5.7109375" style="57" customWidth="1"/>
    <col min="11522" max="11522" width="33.5703125" style="57" customWidth="1"/>
    <col min="11523" max="11523" width="11.85546875" style="57" customWidth="1"/>
    <col min="11524" max="11524" width="9.85546875" style="57" customWidth="1"/>
    <col min="11525" max="11525" width="11.42578125" style="57" customWidth="1"/>
    <col min="11526" max="11526" width="11.28515625" style="57" customWidth="1"/>
    <col min="11527" max="11776" width="9.140625" style="57"/>
    <col min="11777" max="11777" width="5.7109375" style="57" customWidth="1"/>
    <col min="11778" max="11778" width="33.5703125" style="57" customWidth="1"/>
    <col min="11779" max="11779" width="11.85546875" style="57" customWidth="1"/>
    <col min="11780" max="11780" width="9.85546875" style="57" customWidth="1"/>
    <col min="11781" max="11781" width="11.42578125" style="57" customWidth="1"/>
    <col min="11782" max="11782" width="11.28515625" style="57" customWidth="1"/>
    <col min="11783" max="12032" width="9.140625" style="57"/>
    <col min="12033" max="12033" width="5.7109375" style="57" customWidth="1"/>
    <col min="12034" max="12034" width="33.5703125" style="57" customWidth="1"/>
    <col min="12035" max="12035" width="11.85546875" style="57" customWidth="1"/>
    <col min="12036" max="12036" width="9.85546875" style="57" customWidth="1"/>
    <col min="12037" max="12037" width="11.42578125" style="57" customWidth="1"/>
    <col min="12038" max="12038" width="11.28515625" style="57" customWidth="1"/>
    <col min="12039" max="12288" width="9.140625" style="57"/>
    <col min="12289" max="12289" width="5.7109375" style="57" customWidth="1"/>
    <col min="12290" max="12290" width="33.5703125" style="57" customWidth="1"/>
    <col min="12291" max="12291" width="11.85546875" style="57" customWidth="1"/>
    <col min="12292" max="12292" width="9.85546875" style="57" customWidth="1"/>
    <col min="12293" max="12293" width="11.42578125" style="57" customWidth="1"/>
    <col min="12294" max="12294" width="11.28515625" style="57" customWidth="1"/>
    <col min="12295" max="12544" width="9.140625" style="57"/>
    <col min="12545" max="12545" width="5.7109375" style="57" customWidth="1"/>
    <col min="12546" max="12546" width="33.5703125" style="57" customWidth="1"/>
    <col min="12547" max="12547" width="11.85546875" style="57" customWidth="1"/>
    <col min="12548" max="12548" width="9.85546875" style="57" customWidth="1"/>
    <col min="12549" max="12549" width="11.42578125" style="57" customWidth="1"/>
    <col min="12550" max="12550" width="11.28515625" style="57" customWidth="1"/>
    <col min="12551" max="12800" width="9.140625" style="57"/>
    <col min="12801" max="12801" width="5.7109375" style="57" customWidth="1"/>
    <col min="12802" max="12802" width="33.5703125" style="57" customWidth="1"/>
    <col min="12803" max="12803" width="11.85546875" style="57" customWidth="1"/>
    <col min="12804" max="12804" width="9.85546875" style="57" customWidth="1"/>
    <col min="12805" max="12805" width="11.42578125" style="57" customWidth="1"/>
    <col min="12806" max="12806" width="11.28515625" style="57" customWidth="1"/>
    <col min="12807" max="13056" width="9.140625" style="57"/>
    <col min="13057" max="13057" width="5.7109375" style="57" customWidth="1"/>
    <col min="13058" max="13058" width="33.5703125" style="57" customWidth="1"/>
    <col min="13059" max="13059" width="11.85546875" style="57" customWidth="1"/>
    <col min="13060" max="13060" width="9.85546875" style="57" customWidth="1"/>
    <col min="13061" max="13061" width="11.42578125" style="57" customWidth="1"/>
    <col min="13062" max="13062" width="11.28515625" style="57" customWidth="1"/>
    <col min="13063" max="13312" width="9.140625" style="57"/>
    <col min="13313" max="13313" width="5.7109375" style="57" customWidth="1"/>
    <col min="13314" max="13314" width="33.5703125" style="57" customWidth="1"/>
    <col min="13315" max="13315" width="11.85546875" style="57" customWidth="1"/>
    <col min="13316" max="13316" width="9.85546875" style="57" customWidth="1"/>
    <col min="13317" max="13317" width="11.42578125" style="57" customWidth="1"/>
    <col min="13318" max="13318" width="11.28515625" style="57" customWidth="1"/>
    <col min="13319" max="13568" width="9.140625" style="57"/>
    <col min="13569" max="13569" width="5.7109375" style="57" customWidth="1"/>
    <col min="13570" max="13570" width="33.5703125" style="57" customWidth="1"/>
    <col min="13571" max="13571" width="11.85546875" style="57" customWidth="1"/>
    <col min="13572" max="13572" width="9.85546875" style="57" customWidth="1"/>
    <col min="13573" max="13573" width="11.42578125" style="57" customWidth="1"/>
    <col min="13574" max="13574" width="11.28515625" style="57" customWidth="1"/>
    <col min="13575" max="13824" width="9.140625" style="57"/>
    <col min="13825" max="13825" width="5.7109375" style="57" customWidth="1"/>
    <col min="13826" max="13826" width="33.5703125" style="57" customWidth="1"/>
    <col min="13827" max="13827" width="11.85546875" style="57" customWidth="1"/>
    <col min="13828" max="13828" width="9.85546875" style="57" customWidth="1"/>
    <col min="13829" max="13829" width="11.42578125" style="57" customWidth="1"/>
    <col min="13830" max="13830" width="11.28515625" style="57" customWidth="1"/>
    <col min="13831" max="14080" width="9.140625" style="57"/>
    <col min="14081" max="14081" width="5.7109375" style="57" customWidth="1"/>
    <col min="14082" max="14082" width="33.5703125" style="57" customWidth="1"/>
    <col min="14083" max="14083" width="11.85546875" style="57" customWidth="1"/>
    <col min="14084" max="14084" width="9.85546875" style="57" customWidth="1"/>
    <col min="14085" max="14085" width="11.42578125" style="57" customWidth="1"/>
    <col min="14086" max="14086" width="11.28515625" style="57" customWidth="1"/>
    <col min="14087" max="14336" width="9.140625" style="57"/>
    <col min="14337" max="14337" width="5.7109375" style="57" customWidth="1"/>
    <col min="14338" max="14338" width="33.5703125" style="57" customWidth="1"/>
    <col min="14339" max="14339" width="11.85546875" style="57" customWidth="1"/>
    <col min="14340" max="14340" width="9.85546875" style="57" customWidth="1"/>
    <col min="14341" max="14341" width="11.42578125" style="57" customWidth="1"/>
    <col min="14342" max="14342" width="11.28515625" style="57" customWidth="1"/>
    <col min="14343" max="14592" width="9.140625" style="57"/>
    <col min="14593" max="14593" width="5.7109375" style="57" customWidth="1"/>
    <col min="14594" max="14594" width="33.5703125" style="57" customWidth="1"/>
    <col min="14595" max="14595" width="11.85546875" style="57" customWidth="1"/>
    <col min="14596" max="14596" width="9.85546875" style="57" customWidth="1"/>
    <col min="14597" max="14597" width="11.42578125" style="57" customWidth="1"/>
    <col min="14598" max="14598" width="11.28515625" style="57" customWidth="1"/>
    <col min="14599" max="14848" width="9.140625" style="57"/>
    <col min="14849" max="14849" width="5.7109375" style="57" customWidth="1"/>
    <col min="14850" max="14850" width="33.5703125" style="57" customWidth="1"/>
    <col min="14851" max="14851" width="11.85546875" style="57" customWidth="1"/>
    <col min="14852" max="14852" width="9.85546875" style="57" customWidth="1"/>
    <col min="14853" max="14853" width="11.42578125" style="57" customWidth="1"/>
    <col min="14854" max="14854" width="11.28515625" style="57" customWidth="1"/>
    <col min="14855" max="15104" width="9.140625" style="57"/>
    <col min="15105" max="15105" width="5.7109375" style="57" customWidth="1"/>
    <col min="15106" max="15106" width="33.5703125" style="57" customWidth="1"/>
    <col min="15107" max="15107" width="11.85546875" style="57" customWidth="1"/>
    <col min="15108" max="15108" width="9.85546875" style="57" customWidth="1"/>
    <col min="15109" max="15109" width="11.42578125" style="57" customWidth="1"/>
    <col min="15110" max="15110" width="11.28515625" style="57" customWidth="1"/>
    <col min="15111" max="15360" width="9.140625" style="57"/>
    <col min="15361" max="15361" width="5.7109375" style="57" customWidth="1"/>
    <col min="15362" max="15362" width="33.5703125" style="57" customWidth="1"/>
    <col min="15363" max="15363" width="11.85546875" style="57" customWidth="1"/>
    <col min="15364" max="15364" width="9.85546875" style="57" customWidth="1"/>
    <col min="15365" max="15365" width="11.42578125" style="57" customWidth="1"/>
    <col min="15366" max="15366" width="11.28515625" style="57" customWidth="1"/>
    <col min="15367" max="15616" width="9.140625" style="57"/>
    <col min="15617" max="15617" width="5.7109375" style="57" customWidth="1"/>
    <col min="15618" max="15618" width="33.5703125" style="57" customWidth="1"/>
    <col min="15619" max="15619" width="11.85546875" style="57" customWidth="1"/>
    <col min="15620" max="15620" width="9.85546875" style="57" customWidth="1"/>
    <col min="15621" max="15621" width="11.42578125" style="57" customWidth="1"/>
    <col min="15622" max="15622" width="11.28515625" style="57" customWidth="1"/>
    <col min="15623" max="15872" width="9.140625" style="57"/>
    <col min="15873" max="15873" width="5.7109375" style="57" customWidth="1"/>
    <col min="15874" max="15874" width="33.5703125" style="57" customWidth="1"/>
    <col min="15875" max="15875" width="11.85546875" style="57" customWidth="1"/>
    <col min="15876" max="15876" width="9.85546875" style="57" customWidth="1"/>
    <col min="15877" max="15877" width="11.42578125" style="57" customWidth="1"/>
    <col min="15878" max="15878" width="11.28515625" style="57" customWidth="1"/>
    <col min="15879" max="16128" width="9.140625" style="57"/>
    <col min="16129" max="16129" width="5.7109375" style="57" customWidth="1"/>
    <col min="16130" max="16130" width="33.5703125" style="57" customWidth="1"/>
    <col min="16131" max="16131" width="11.85546875" style="57" customWidth="1"/>
    <col min="16132" max="16132" width="9.85546875" style="57" customWidth="1"/>
    <col min="16133" max="16133" width="11.42578125" style="57" customWidth="1"/>
    <col min="16134" max="16134" width="11.28515625" style="57" customWidth="1"/>
    <col min="16135" max="16384" width="9.140625" style="57"/>
  </cols>
  <sheetData>
    <row r="1" spans="1:7" ht="16.5">
      <c r="A1" s="55"/>
      <c r="B1" s="235" t="s">
        <v>124</v>
      </c>
      <c r="C1" s="235"/>
      <c r="D1" s="235"/>
      <c r="E1" s="235"/>
      <c r="F1" s="56"/>
    </row>
    <row r="2" spans="1:7" ht="16.5">
      <c r="A2" s="58"/>
      <c r="B2" s="59"/>
      <c r="C2" s="60"/>
      <c r="D2" s="61"/>
      <c r="E2" s="61"/>
      <c r="F2" s="61"/>
    </row>
    <row r="3" spans="1:7" ht="35.25" customHeight="1">
      <c r="A3" s="236" t="s">
        <v>125</v>
      </c>
      <c r="B3" s="236"/>
      <c r="C3" s="236"/>
      <c r="D3" s="236"/>
      <c r="E3" s="236"/>
      <c r="F3" s="236"/>
    </row>
    <row r="4" spans="1:7">
      <c r="A4" s="237" t="s">
        <v>81</v>
      </c>
      <c r="B4" s="237"/>
      <c r="C4" s="237"/>
      <c r="D4" s="237"/>
      <c r="E4" s="237"/>
      <c r="F4" s="237"/>
      <c r="G4" s="62"/>
    </row>
    <row r="5" spans="1:7">
      <c r="A5" s="63"/>
      <c r="B5" s="64"/>
      <c r="C5" s="238"/>
      <c r="D5" s="238"/>
      <c r="E5" s="65"/>
      <c r="F5" s="66" t="s">
        <v>82</v>
      </c>
      <c r="G5" s="67"/>
    </row>
    <row r="6" spans="1:7" s="68" customFormat="1" ht="16.5">
      <c r="A6" s="63" t="s">
        <v>83</v>
      </c>
      <c r="B6" s="63" t="s">
        <v>84</v>
      </c>
      <c r="C6" s="63" t="s">
        <v>85</v>
      </c>
      <c r="D6" s="63" t="s">
        <v>86</v>
      </c>
      <c r="E6" s="63" t="s">
        <v>87</v>
      </c>
      <c r="F6" s="63" t="s">
        <v>88</v>
      </c>
    </row>
    <row r="7" spans="1:7" s="69" customFormat="1" ht="22.15" customHeight="1">
      <c r="A7" s="239" t="s">
        <v>89</v>
      </c>
      <c r="B7" s="240" t="s">
        <v>51</v>
      </c>
      <c r="C7" s="241" t="s">
        <v>79</v>
      </c>
      <c r="D7" s="241" t="s">
        <v>90</v>
      </c>
      <c r="E7" s="241" t="s">
        <v>91</v>
      </c>
      <c r="F7" s="241" t="s">
        <v>92</v>
      </c>
    </row>
    <row r="8" spans="1:7" s="69" customFormat="1" ht="22.15" customHeight="1">
      <c r="A8" s="239"/>
      <c r="B8" s="240"/>
      <c r="C8" s="241"/>
      <c r="D8" s="242"/>
      <c r="E8" s="242"/>
      <c r="F8" s="242"/>
    </row>
    <row r="9" spans="1:7" s="72" customFormat="1" ht="45" customHeight="1">
      <c r="A9" s="70">
        <v>1</v>
      </c>
      <c r="B9" s="97" t="s">
        <v>101</v>
      </c>
      <c r="C9" s="98">
        <v>21094473</v>
      </c>
      <c r="D9" s="71">
        <v>0</v>
      </c>
      <c r="E9" s="71">
        <v>0</v>
      </c>
      <c r="F9" s="71">
        <v>0</v>
      </c>
    </row>
    <row r="10" spans="1:7" s="72" customFormat="1" ht="45.75" customHeight="1">
      <c r="A10" s="70">
        <v>2</v>
      </c>
      <c r="B10" s="96" t="s">
        <v>102</v>
      </c>
      <c r="C10" s="101" t="s">
        <v>94</v>
      </c>
      <c r="D10" s="71">
        <v>0</v>
      </c>
      <c r="E10" s="71">
        <v>0</v>
      </c>
      <c r="F10" s="71">
        <v>0</v>
      </c>
    </row>
    <row r="11" spans="1:7" s="72" customFormat="1" ht="32.25" customHeight="1">
      <c r="A11" s="70">
        <v>3</v>
      </c>
      <c r="B11" s="97" t="s">
        <v>95</v>
      </c>
      <c r="C11" s="98" t="s">
        <v>96</v>
      </c>
      <c r="D11" s="71">
        <v>0</v>
      </c>
      <c r="E11" s="71">
        <v>0</v>
      </c>
      <c r="F11" s="71">
        <v>0</v>
      </c>
    </row>
    <row r="12" spans="1:7" s="72" customFormat="1" ht="39" customHeight="1">
      <c r="A12" s="70">
        <v>4</v>
      </c>
      <c r="B12" s="97" t="s">
        <v>103</v>
      </c>
      <c r="C12" s="98" t="s">
        <v>97</v>
      </c>
      <c r="D12" s="71">
        <v>0</v>
      </c>
      <c r="E12" s="71">
        <v>0</v>
      </c>
      <c r="F12" s="71">
        <v>0</v>
      </c>
    </row>
    <row r="13" spans="1:7" s="72" customFormat="1" ht="36" customHeight="1">
      <c r="A13" s="70">
        <v>5</v>
      </c>
      <c r="B13" s="96" t="s">
        <v>104</v>
      </c>
      <c r="C13" s="98">
        <v>203200</v>
      </c>
      <c r="D13" s="71">
        <v>0</v>
      </c>
      <c r="E13" s="71">
        <v>0</v>
      </c>
      <c r="F13" s="71">
        <v>0</v>
      </c>
    </row>
    <row r="14" spans="1:7" s="72" customFormat="1" ht="49.9" customHeight="1">
      <c r="A14" s="70">
        <v>6</v>
      </c>
      <c r="B14" s="94" t="s">
        <v>98</v>
      </c>
      <c r="C14" s="99">
        <v>50000</v>
      </c>
      <c r="D14" s="71">
        <v>0</v>
      </c>
      <c r="E14" s="71">
        <v>0</v>
      </c>
      <c r="F14" s="71">
        <v>0</v>
      </c>
    </row>
    <row r="15" spans="1:7" s="72" customFormat="1" ht="66" customHeight="1">
      <c r="A15" s="70">
        <v>7</v>
      </c>
      <c r="B15" s="94" t="s">
        <v>99</v>
      </c>
      <c r="C15" s="99">
        <v>120000</v>
      </c>
      <c r="D15" s="71">
        <v>0</v>
      </c>
      <c r="E15" s="71">
        <v>0</v>
      </c>
      <c r="F15" s="71">
        <v>0</v>
      </c>
    </row>
    <row r="16" spans="1:7" s="74" customFormat="1" ht="30" customHeight="1">
      <c r="A16" s="70">
        <v>8</v>
      </c>
      <c r="B16" s="95" t="s">
        <v>100</v>
      </c>
      <c r="C16" s="100">
        <v>14950</v>
      </c>
      <c r="D16" s="73">
        <v>0</v>
      </c>
      <c r="E16" s="73">
        <v>0</v>
      </c>
      <c r="F16" s="73">
        <v>0</v>
      </c>
    </row>
    <row r="17" spans="1:18" s="76" customFormat="1" ht="36" customHeight="1">
      <c r="A17" s="70">
        <v>9</v>
      </c>
      <c r="B17" s="118" t="s">
        <v>105</v>
      </c>
      <c r="C17" s="75">
        <f>SUM(C9:C16)</f>
        <v>21482623</v>
      </c>
      <c r="D17" s="75">
        <v>0</v>
      </c>
      <c r="E17" s="75">
        <v>0</v>
      </c>
      <c r="F17" s="75">
        <v>0</v>
      </c>
    </row>
    <row r="18" spans="1:18" ht="31.5" customHeight="1">
      <c r="A18" s="63"/>
      <c r="C18" s="27"/>
      <c r="D18" s="27"/>
      <c r="E18" s="27"/>
      <c r="F18" s="27"/>
      <c r="G18"/>
      <c r="H18"/>
      <c r="I18"/>
    </row>
    <row r="19" spans="1:18" ht="19.899999999999999" customHeight="1">
      <c r="A19" s="63"/>
      <c r="B19" s="27"/>
      <c r="C19" s="27"/>
      <c r="D19" s="27"/>
      <c r="E19" s="27"/>
      <c r="F19" s="27"/>
      <c r="G19"/>
      <c r="H19"/>
      <c r="I19"/>
    </row>
    <row r="20" spans="1:18" ht="36" customHeight="1">
      <c r="A20" s="63"/>
      <c r="C20" s="27"/>
      <c r="D20" s="27"/>
      <c r="E20" s="27"/>
      <c r="F20" s="27"/>
      <c r="G20"/>
      <c r="H20"/>
      <c r="I20"/>
    </row>
    <row r="21" spans="1:18" ht="36" customHeight="1">
      <c r="A21" s="63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63"/>
      <c r="C22" s="27"/>
      <c r="D22" s="27"/>
      <c r="E22" s="27"/>
      <c r="F22" s="27"/>
      <c r="G22"/>
      <c r="H22"/>
      <c r="I22"/>
      <c r="J22"/>
    </row>
    <row r="23" spans="1:18" ht="49.9" customHeight="1">
      <c r="A23" s="63"/>
      <c r="B23" s="78"/>
      <c r="C23" s="79"/>
      <c r="D23" s="80"/>
      <c r="E23" s="80"/>
      <c r="F23" s="80"/>
    </row>
    <row r="24" spans="1:18" ht="19.899999999999999" customHeight="1">
      <c r="A24" s="63"/>
      <c r="B24" s="81"/>
      <c r="C24" s="82"/>
      <c r="D24" s="83"/>
      <c r="E24" s="83"/>
      <c r="F24" s="83"/>
    </row>
    <row r="25" spans="1:18" ht="19.899999999999999" customHeight="1">
      <c r="A25" s="63"/>
      <c r="B25" s="81"/>
      <c r="C25" s="82"/>
      <c r="D25" s="83"/>
      <c r="E25" s="83"/>
      <c r="F25" s="83"/>
    </row>
    <row r="26" spans="1:18" ht="49.9" customHeight="1">
      <c r="A26" s="63"/>
      <c r="B26" s="81"/>
      <c r="C26" s="82"/>
      <c r="D26" s="83"/>
      <c r="E26" s="83"/>
      <c r="F26" s="83"/>
    </row>
    <row r="27" spans="1:18" ht="19.899999999999999" customHeight="1">
      <c r="A27" s="63"/>
      <c r="B27" s="81"/>
      <c r="C27" s="82"/>
      <c r="D27" s="83"/>
      <c r="E27" s="83"/>
      <c r="F27" s="83"/>
    </row>
    <row r="28" spans="1:18" ht="19.899999999999999" customHeight="1">
      <c r="A28" s="63"/>
      <c r="B28" s="81"/>
      <c r="C28" s="82"/>
      <c r="D28" s="83"/>
      <c r="E28" s="83"/>
      <c r="F28" s="83"/>
    </row>
    <row r="29" spans="1:18" ht="19.899999999999999" customHeight="1">
      <c r="A29" s="63"/>
      <c r="B29" s="78"/>
      <c r="C29" s="79"/>
      <c r="D29" s="80"/>
      <c r="E29" s="80"/>
      <c r="F29" s="80"/>
    </row>
    <row r="30" spans="1:18" ht="19.899999999999999" customHeight="1">
      <c r="A30" s="63"/>
      <c r="B30" s="81"/>
      <c r="C30" s="84"/>
      <c r="D30" s="65"/>
      <c r="E30" s="65"/>
      <c r="F30" s="65"/>
    </row>
    <row r="31" spans="1:18" ht="36" customHeight="1">
      <c r="A31" s="63"/>
      <c r="B31" s="78"/>
      <c r="C31" s="85"/>
      <c r="D31" s="86"/>
      <c r="E31" s="86"/>
      <c r="F31" s="86"/>
    </row>
    <row r="32" spans="1:18" ht="19.899999999999999" customHeight="1">
      <c r="A32" s="63"/>
      <c r="B32" s="81"/>
      <c r="C32" s="84"/>
      <c r="D32" s="65"/>
      <c r="E32" s="65"/>
      <c r="F32" s="65"/>
    </row>
    <row r="33" spans="1:6" ht="19.899999999999999" customHeight="1">
      <c r="A33" s="63"/>
      <c r="B33" s="81"/>
      <c r="C33" s="84"/>
      <c r="D33" s="65"/>
      <c r="E33" s="65"/>
      <c r="F33" s="65"/>
    </row>
    <row r="34" spans="1:6" ht="36" customHeight="1">
      <c r="A34" s="63"/>
      <c r="B34" s="81"/>
      <c r="C34" s="84"/>
      <c r="D34" s="65"/>
      <c r="E34" s="65"/>
      <c r="F34" s="65"/>
    </row>
    <row r="35" spans="1:6" ht="36" customHeight="1">
      <c r="A35" s="63"/>
      <c r="B35" s="81"/>
      <c r="C35" s="84"/>
      <c r="D35" s="65"/>
      <c r="E35" s="65"/>
      <c r="F35" s="65"/>
    </row>
    <row r="36" spans="1:6" ht="19.899999999999999" customHeight="1">
      <c r="A36" s="63"/>
      <c r="B36" s="81"/>
      <c r="C36" s="84"/>
      <c r="D36" s="65"/>
      <c r="E36" s="65"/>
      <c r="F36" s="65"/>
    </row>
    <row r="37" spans="1:6" ht="19.899999999999999" customHeight="1">
      <c r="A37" s="63"/>
      <c r="B37" s="81"/>
      <c r="C37" s="84"/>
      <c r="D37" s="65"/>
      <c r="E37" s="65"/>
      <c r="F37" s="65"/>
    </row>
    <row r="38" spans="1:6" ht="19.899999999999999" customHeight="1">
      <c r="A38" s="63"/>
      <c r="B38" s="81"/>
      <c r="C38" s="84"/>
      <c r="D38" s="65"/>
      <c r="E38" s="65"/>
      <c r="F38" s="65"/>
    </row>
    <row r="39" spans="1:6" ht="16.5">
      <c r="A39" s="63"/>
      <c r="B39" s="81"/>
      <c r="C39" s="84"/>
      <c r="D39" s="65"/>
      <c r="E39" s="65"/>
      <c r="F39" s="65"/>
    </row>
    <row r="40" spans="1:6" ht="19.899999999999999" customHeight="1">
      <c r="A40" s="63"/>
      <c r="B40" s="81"/>
      <c r="C40" s="84"/>
      <c r="D40" s="65"/>
      <c r="E40" s="65"/>
      <c r="F40" s="65"/>
    </row>
    <row r="41" spans="1:6" ht="16.5">
      <c r="A41" s="63"/>
      <c r="B41" s="81"/>
      <c r="C41" s="84"/>
      <c r="D41" s="65"/>
      <c r="E41" s="65"/>
      <c r="F41" s="65"/>
    </row>
    <row r="42" spans="1:6" ht="19.899999999999999" customHeight="1">
      <c r="A42" s="63"/>
      <c r="B42" s="81"/>
      <c r="C42" s="84"/>
      <c r="D42" s="65"/>
      <c r="E42" s="65"/>
      <c r="F42" s="65"/>
    </row>
    <row r="43" spans="1:6" ht="49.9" customHeight="1">
      <c r="A43" s="63"/>
      <c r="B43" s="81"/>
      <c r="C43" s="84"/>
      <c r="D43" s="65"/>
      <c r="E43" s="65"/>
      <c r="F43" s="65"/>
    </row>
    <row r="44" spans="1:6" ht="36" customHeight="1">
      <c r="A44" s="63"/>
      <c r="B44" s="78"/>
      <c r="C44" s="85"/>
      <c r="D44" s="86"/>
      <c r="E44" s="86"/>
      <c r="F44" s="86"/>
    </row>
    <row r="45" spans="1:6" ht="19.899999999999999" customHeight="1">
      <c r="A45" s="63"/>
      <c r="B45" s="78"/>
      <c r="C45" s="85"/>
      <c r="D45" s="86"/>
      <c r="E45" s="86"/>
      <c r="F45" s="86"/>
    </row>
    <row r="46" spans="1:6" ht="19.899999999999999" customHeight="1">
      <c r="A46" s="63"/>
      <c r="B46" s="78"/>
      <c r="C46" s="85"/>
      <c r="D46" s="86"/>
      <c r="E46" s="86"/>
      <c r="F46" s="86"/>
    </row>
    <row r="47" spans="1:6" ht="19.899999999999999" customHeight="1">
      <c r="A47" s="63"/>
      <c r="B47" s="81"/>
      <c r="C47" s="84"/>
      <c r="D47" s="65"/>
      <c r="E47" s="65"/>
      <c r="F47" s="65"/>
    </row>
    <row r="48" spans="1:6" ht="36" customHeight="1">
      <c r="A48" s="63"/>
      <c r="B48" s="81"/>
      <c r="C48" s="84"/>
      <c r="D48" s="65"/>
      <c r="E48" s="65"/>
      <c r="F48" s="65"/>
    </row>
    <row r="49" spans="1:6" ht="19.899999999999999" customHeight="1">
      <c r="A49" s="63"/>
      <c r="B49" s="81"/>
      <c r="C49" s="84"/>
      <c r="D49" s="65"/>
      <c r="E49" s="65"/>
      <c r="F49" s="65"/>
    </row>
    <row r="50" spans="1:6" ht="19.899999999999999" customHeight="1">
      <c r="A50" s="63"/>
      <c r="B50" s="81"/>
      <c r="C50" s="84"/>
      <c r="D50" s="65"/>
      <c r="E50" s="65"/>
      <c r="F50" s="65"/>
    </row>
    <row r="51" spans="1:6" ht="49.9" customHeight="1">
      <c r="A51" s="63"/>
      <c r="B51" s="81"/>
      <c r="C51" s="84"/>
      <c r="D51" s="65"/>
      <c r="E51" s="65"/>
      <c r="F51" s="65"/>
    </row>
    <row r="52" spans="1:6" ht="49.9" customHeight="1">
      <c r="A52" s="63"/>
      <c r="B52" s="81"/>
      <c r="C52" s="84"/>
      <c r="D52" s="65"/>
      <c r="E52" s="65"/>
      <c r="F52" s="65"/>
    </row>
    <row r="53" spans="1:6" ht="19.899999999999999" customHeight="1">
      <c r="A53" s="63"/>
      <c r="B53" s="81"/>
      <c r="C53" s="84"/>
      <c r="D53" s="65"/>
      <c r="E53" s="65"/>
      <c r="F53" s="65"/>
    </row>
    <row r="54" spans="1:6" ht="19.899999999999999" customHeight="1">
      <c r="A54" s="63"/>
      <c r="B54" s="81"/>
      <c r="C54" s="84"/>
      <c r="D54" s="65"/>
      <c r="E54" s="65"/>
      <c r="F54" s="65"/>
    </row>
    <row r="55" spans="1:6" ht="19.899999999999999" customHeight="1">
      <c r="A55" s="63"/>
      <c r="B55" s="81"/>
      <c r="C55" s="84"/>
      <c r="D55" s="65"/>
      <c r="E55" s="65"/>
      <c r="F55" s="65"/>
    </row>
    <row r="56" spans="1:6" ht="19.899999999999999" customHeight="1">
      <c r="A56" s="63"/>
      <c r="B56" s="81"/>
      <c r="C56" s="84"/>
      <c r="D56" s="65"/>
      <c r="E56" s="65"/>
      <c r="F56" s="65"/>
    </row>
    <row r="57" spans="1:6" ht="19.899999999999999" customHeight="1">
      <c r="A57" s="63"/>
      <c r="B57" s="81"/>
      <c r="C57" s="84"/>
      <c r="D57" s="65"/>
      <c r="E57" s="65"/>
      <c r="F57" s="65"/>
    </row>
    <row r="58" spans="1:6" ht="19.899999999999999" customHeight="1">
      <c r="A58" s="63"/>
      <c r="B58" s="81"/>
      <c r="C58" s="84"/>
      <c r="D58" s="65"/>
      <c r="E58" s="65"/>
      <c r="F58" s="65"/>
    </row>
    <row r="59" spans="1:6" ht="19.899999999999999" customHeight="1">
      <c r="A59" s="63"/>
      <c r="B59" s="81"/>
      <c r="C59" s="84"/>
      <c r="D59" s="65"/>
      <c r="E59" s="65"/>
      <c r="F59" s="65"/>
    </row>
    <row r="60" spans="1:6" ht="49.9" customHeight="1">
      <c r="A60" s="63"/>
      <c r="B60" s="78"/>
      <c r="C60" s="87"/>
      <c r="D60" s="86"/>
      <c r="E60" s="86"/>
      <c r="F60" s="86"/>
    </row>
    <row r="61" spans="1:6" ht="36" customHeight="1">
      <c r="A61" s="63"/>
      <c r="B61" s="78"/>
      <c r="C61" s="85"/>
      <c r="D61" s="86"/>
      <c r="E61" s="86"/>
      <c r="F61" s="86"/>
    </row>
    <row r="62" spans="1:6" ht="36" customHeight="1">
      <c r="A62" s="63"/>
      <c r="B62" s="78"/>
      <c r="C62" s="85"/>
      <c r="D62" s="86"/>
      <c r="E62" s="86"/>
      <c r="F62" s="86"/>
    </row>
    <row r="63" spans="1:6" ht="49.9" customHeight="1">
      <c r="A63" s="63"/>
      <c r="B63" s="78"/>
      <c r="C63" s="85"/>
      <c r="D63" s="86"/>
      <c r="E63" s="86"/>
      <c r="F63" s="86"/>
    </row>
    <row r="64" spans="1:6" ht="36" customHeight="1">
      <c r="A64" s="63"/>
      <c r="B64" s="78"/>
      <c r="C64" s="85"/>
      <c r="D64" s="86"/>
      <c r="E64" s="86"/>
      <c r="F64" s="86"/>
    </row>
    <row r="65" spans="1:6" ht="36" customHeight="1">
      <c r="A65" s="63"/>
      <c r="B65" s="78"/>
      <c r="C65" s="85"/>
      <c r="D65" s="86"/>
      <c r="E65" s="86"/>
      <c r="F65" s="86"/>
    </row>
    <row r="66" spans="1:6" ht="36" customHeight="1">
      <c r="A66" s="63"/>
      <c r="B66" s="78"/>
      <c r="C66" s="85"/>
      <c r="D66" s="86"/>
      <c r="E66" s="86"/>
      <c r="F66" s="86"/>
    </row>
    <row r="67" spans="1:6" ht="22.15" customHeight="1">
      <c r="A67" s="63"/>
      <c r="B67" s="78"/>
      <c r="C67" s="85"/>
      <c r="D67" s="86"/>
      <c r="E67" s="86"/>
      <c r="F67" s="86"/>
    </row>
    <row r="68" spans="1:6" ht="22.15" customHeight="1">
      <c r="A68" s="63"/>
      <c r="B68" s="78"/>
      <c r="C68" s="85"/>
      <c r="D68" s="86"/>
      <c r="E68" s="86"/>
      <c r="F68" s="86"/>
    </row>
    <row r="69" spans="1:6" ht="22.15" customHeight="1">
      <c r="A69" s="63"/>
      <c r="B69" s="78"/>
      <c r="C69" s="85"/>
      <c r="D69" s="86"/>
      <c r="E69" s="86"/>
      <c r="F69" s="86"/>
    </row>
    <row r="70" spans="1:6" s="88" customFormat="1" ht="30" customHeight="1">
      <c r="A70" s="63"/>
      <c r="B70" s="64"/>
      <c r="C70" s="85"/>
      <c r="D70" s="85"/>
      <c r="E70" s="85"/>
      <c r="F70" s="85"/>
    </row>
    <row r="71" spans="1:6" s="74" customFormat="1" ht="30" customHeight="1">
      <c r="A71" s="63"/>
      <c r="B71" s="89"/>
      <c r="C71" s="85"/>
      <c r="D71" s="85"/>
      <c r="E71" s="85"/>
      <c r="F71" s="85"/>
    </row>
    <row r="72" spans="1:6" ht="16.5">
      <c r="A72" s="63"/>
      <c r="B72" s="78"/>
      <c r="C72" s="84"/>
      <c r="D72" s="65"/>
      <c r="E72" s="65"/>
      <c r="F72" s="65"/>
    </row>
    <row r="78" spans="1:6">
      <c r="A78" s="92"/>
      <c r="B78" s="57"/>
      <c r="C78" s="88"/>
      <c r="D78" s="57"/>
      <c r="E78" s="57"/>
      <c r="F78" s="57"/>
    </row>
    <row r="84" spans="1:3" s="91" customFormat="1">
      <c r="A84" s="68"/>
      <c r="B84" s="77"/>
      <c r="C84" s="90"/>
    </row>
    <row r="85" spans="1:3" s="91" customFormat="1">
      <c r="A85" s="68"/>
      <c r="B85" s="77"/>
      <c r="C85" s="90"/>
    </row>
    <row r="86" spans="1:3" s="91" customFormat="1">
      <c r="A86" s="68"/>
      <c r="B86" s="77"/>
      <c r="C86" s="90"/>
    </row>
    <row r="87" spans="1:3" s="91" customFormat="1">
      <c r="A87" s="68"/>
      <c r="B87" s="77"/>
      <c r="C87" s="90"/>
    </row>
    <row r="88" spans="1:3" s="91" customFormat="1">
      <c r="A88" s="68"/>
      <c r="B88" s="77"/>
      <c r="C88" s="90"/>
    </row>
    <row r="89" spans="1:3" s="91" customFormat="1">
      <c r="A89" s="68"/>
      <c r="B89" s="77"/>
      <c r="C89" s="90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93" t="s">
        <v>126</v>
      </c>
      <c r="C1" s="93"/>
      <c r="D1" s="93"/>
    </row>
    <row r="2" spans="1:6" ht="40.15" customHeight="1">
      <c r="B2" s="243" t="s">
        <v>127</v>
      </c>
      <c r="C2" s="244"/>
      <c r="D2" s="244"/>
      <c r="E2" s="244"/>
      <c r="F2" s="244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19" t="s">
        <v>76</v>
      </c>
      <c r="D5" s="120" t="s">
        <v>106</v>
      </c>
      <c r="E5" s="119" t="s">
        <v>128</v>
      </c>
      <c r="F5" s="119" t="s">
        <v>129</v>
      </c>
    </row>
    <row r="6" spans="1:6" ht="31.5">
      <c r="A6" s="1"/>
      <c r="B6" s="5" t="s">
        <v>43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80</v>
      </c>
      <c r="C8" s="39">
        <v>6655130</v>
      </c>
      <c r="D8" s="39">
        <v>6655130</v>
      </c>
      <c r="E8" s="39">
        <v>6655130</v>
      </c>
      <c r="F8" s="39">
        <v>6655130</v>
      </c>
    </row>
    <row r="9" spans="1:6" ht="26.25">
      <c r="A9" s="1">
        <v>2</v>
      </c>
      <c r="B9" s="6" t="s">
        <v>52</v>
      </c>
      <c r="C9" s="39">
        <v>0</v>
      </c>
      <c r="D9" s="39">
        <v>0</v>
      </c>
      <c r="E9" s="39">
        <v>0</v>
      </c>
      <c r="F9" s="39"/>
    </row>
    <row r="10" spans="1:6" ht="51.75">
      <c r="A10" s="1">
        <v>3</v>
      </c>
      <c r="B10" s="6" t="s">
        <v>53</v>
      </c>
      <c r="C10" s="39">
        <v>1539000</v>
      </c>
      <c r="D10" s="39">
        <v>1539000</v>
      </c>
      <c r="E10" s="39">
        <v>1539000</v>
      </c>
      <c r="F10" s="39">
        <v>1539000</v>
      </c>
    </row>
    <row r="11" spans="1:6" ht="26.25">
      <c r="A11" s="1">
        <v>4</v>
      </c>
      <c r="B11" s="6" t="s">
        <v>54</v>
      </c>
      <c r="C11" s="39">
        <v>1200000</v>
      </c>
      <c r="D11" s="39">
        <v>1200000</v>
      </c>
      <c r="E11" s="39">
        <v>1200000</v>
      </c>
      <c r="F11" s="39">
        <v>1200000</v>
      </c>
    </row>
    <row r="12" spans="1:6" ht="26.25">
      <c r="A12" s="1">
        <v>5</v>
      </c>
      <c r="B12" s="6" t="s">
        <v>1</v>
      </c>
      <c r="C12" s="39">
        <v>0</v>
      </c>
      <c r="D12" s="39">
        <v>0</v>
      </c>
      <c r="E12" s="39">
        <v>0</v>
      </c>
      <c r="F12" s="39">
        <v>0</v>
      </c>
    </row>
    <row r="13" spans="1:6">
      <c r="A13" s="1">
        <v>6</v>
      </c>
      <c r="B13" s="6" t="s">
        <v>2</v>
      </c>
      <c r="C13" s="39"/>
      <c r="D13" s="39"/>
      <c r="E13" s="39"/>
      <c r="F13" s="39"/>
    </row>
    <row r="14" spans="1:6" ht="26.25">
      <c r="A14" s="1">
        <v>7</v>
      </c>
      <c r="B14" s="7" t="s">
        <v>3</v>
      </c>
      <c r="C14" s="41">
        <f>SUM(C8:C13)</f>
        <v>9394130</v>
      </c>
      <c r="D14" s="41">
        <f>SUM(D8:D13)</f>
        <v>9394130</v>
      </c>
      <c r="E14" s="41">
        <f>SUM(E8:E13)</f>
        <v>9394130</v>
      </c>
      <c r="F14" s="41">
        <f>SUM(F8:F13)</f>
        <v>9394130</v>
      </c>
    </row>
    <row r="15" spans="1:6">
      <c r="A15" s="1">
        <v>8</v>
      </c>
      <c r="B15" s="7"/>
      <c r="C15" s="39"/>
      <c r="D15" s="39"/>
      <c r="E15" s="39"/>
      <c r="F15" s="39"/>
    </row>
    <row r="16" spans="1:6">
      <c r="A16" s="8">
        <v>9</v>
      </c>
      <c r="B16" s="29" t="s">
        <v>55</v>
      </c>
      <c r="C16" s="39"/>
      <c r="D16" s="39"/>
      <c r="E16" s="39"/>
      <c r="F16" s="39"/>
    </row>
    <row r="17" spans="1:6">
      <c r="A17" s="1">
        <v>10</v>
      </c>
      <c r="B17" s="9" t="s">
        <v>44</v>
      </c>
      <c r="C17" s="39">
        <v>1071000</v>
      </c>
      <c r="D17" s="39">
        <v>1071000</v>
      </c>
      <c r="E17" s="39">
        <v>1071000</v>
      </c>
      <c r="F17" s="39">
        <v>1071000</v>
      </c>
    </row>
    <row r="18" spans="1:6">
      <c r="A18" s="1">
        <v>11</v>
      </c>
      <c r="B18" s="9" t="s">
        <v>4</v>
      </c>
      <c r="C18" s="39">
        <v>860000</v>
      </c>
      <c r="D18" s="39">
        <v>860000</v>
      </c>
      <c r="E18" s="39">
        <v>860000</v>
      </c>
      <c r="F18" s="39">
        <v>860000</v>
      </c>
    </row>
    <row r="19" spans="1:6">
      <c r="A19" s="1">
        <v>12</v>
      </c>
      <c r="B19" s="9" t="s">
        <v>5</v>
      </c>
      <c r="C19" s="39">
        <v>4500000</v>
      </c>
      <c r="D19" s="39">
        <v>4500000</v>
      </c>
      <c r="E19" s="39">
        <v>4500000</v>
      </c>
      <c r="F19" s="39">
        <v>4500000</v>
      </c>
    </row>
    <row r="20" spans="1:6">
      <c r="A20" s="1">
        <v>13</v>
      </c>
      <c r="B20" s="9" t="s">
        <v>6</v>
      </c>
      <c r="C20" s="39">
        <v>30000</v>
      </c>
      <c r="D20" s="39">
        <v>30000</v>
      </c>
      <c r="E20" s="39">
        <v>30000</v>
      </c>
      <c r="F20" s="39">
        <v>30000</v>
      </c>
    </row>
    <row r="21" spans="1:6" ht="27" customHeight="1">
      <c r="A21" s="1">
        <v>14</v>
      </c>
      <c r="B21" s="9" t="s">
        <v>7</v>
      </c>
      <c r="C21" s="39">
        <v>1000000</v>
      </c>
      <c r="D21" s="39">
        <v>1000000</v>
      </c>
      <c r="E21" s="39">
        <v>1000000</v>
      </c>
      <c r="F21" s="39">
        <v>1000000</v>
      </c>
    </row>
    <row r="22" spans="1:6" ht="15" customHeight="1">
      <c r="A22" s="1">
        <v>15</v>
      </c>
      <c r="B22" s="10" t="s">
        <v>8</v>
      </c>
      <c r="C22" s="41">
        <f>SUM(C17:C21)</f>
        <v>7461000</v>
      </c>
      <c r="D22" s="41">
        <f>SUM(D17:D21)</f>
        <v>7461000</v>
      </c>
      <c r="E22" s="41">
        <f>SUM(E17:E21)</f>
        <v>7461000</v>
      </c>
      <c r="F22" s="41">
        <f>SUM(F17:F21)</f>
        <v>7461000</v>
      </c>
    </row>
    <row r="23" spans="1:6" ht="12.6" customHeight="1">
      <c r="A23" s="1">
        <v>16</v>
      </c>
      <c r="B23" s="9" t="s">
        <v>56</v>
      </c>
      <c r="C23" s="39"/>
      <c r="D23" s="39"/>
      <c r="E23" s="39"/>
      <c r="F23" s="39"/>
    </row>
    <row r="24" spans="1:6" ht="15" hidden="1" customHeight="1">
      <c r="A24" s="1"/>
      <c r="B24" s="9"/>
      <c r="C24" s="39"/>
      <c r="D24" s="39"/>
      <c r="E24" s="39"/>
      <c r="F24" s="39"/>
    </row>
    <row r="25" spans="1:6" ht="15" hidden="1" customHeight="1">
      <c r="A25" s="1"/>
      <c r="B25" s="9"/>
      <c r="C25" s="39"/>
      <c r="D25" s="39"/>
      <c r="E25" s="39"/>
      <c r="F25" s="39"/>
    </row>
    <row r="26" spans="1:6" ht="15" hidden="1" customHeight="1">
      <c r="A26" s="1"/>
      <c r="B26" s="9"/>
      <c r="C26" s="39"/>
      <c r="D26" s="39"/>
      <c r="E26" s="39"/>
      <c r="F26" s="39"/>
    </row>
    <row r="27" spans="1:6" ht="28.9" customHeight="1">
      <c r="A27" s="1">
        <v>17</v>
      </c>
      <c r="B27" s="9" t="s">
        <v>77</v>
      </c>
      <c r="C27" s="39">
        <v>150000</v>
      </c>
      <c r="D27" s="39">
        <v>150000</v>
      </c>
      <c r="E27" s="39">
        <v>150000</v>
      </c>
      <c r="F27" s="39">
        <v>150000</v>
      </c>
    </row>
    <row r="28" spans="1:6" ht="28.9" customHeight="1">
      <c r="A28" s="1">
        <v>18</v>
      </c>
      <c r="B28" s="11" t="s">
        <v>93</v>
      </c>
      <c r="C28" s="39">
        <v>260000</v>
      </c>
      <c r="D28" s="39">
        <v>260000</v>
      </c>
      <c r="E28" s="39">
        <v>260000</v>
      </c>
      <c r="F28" s="39">
        <v>260000</v>
      </c>
    </row>
    <row r="29" spans="1:6">
      <c r="A29" s="1">
        <v>19</v>
      </c>
      <c r="B29" s="11" t="s">
        <v>9</v>
      </c>
      <c r="C29" s="39">
        <v>0</v>
      </c>
      <c r="D29" s="39">
        <v>0</v>
      </c>
      <c r="E29" s="39">
        <v>0</v>
      </c>
      <c r="F29" s="39">
        <v>0</v>
      </c>
    </row>
    <row r="30" spans="1:6" ht="25.5">
      <c r="A30" s="1">
        <v>20</v>
      </c>
      <c r="B30" s="11" t="s">
        <v>10</v>
      </c>
      <c r="C30" s="39">
        <v>0</v>
      </c>
      <c r="D30" s="39">
        <v>0</v>
      </c>
      <c r="E30" s="39">
        <v>0</v>
      </c>
      <c r="F30" s="39">
        <v>0</v>
      </c>
    </row>
    <row r="31" spans="1:6" ht="25.5">
      <c r="A31" s="1">
        <v>21</v>
      </c>
      <c r="B31" s="11" t="s">
        <v>11</v>
      </c>
      <c r="C31" s="39">
        <v>0</v>
      </c>
      <c r="D31" s="39">
        <v>0</v>
      </c>
      <c r="E31" s="39">
        <v>0</v>
      </c>
      <c r="F31" s="39">
        <v>0</v>
      </c>
    </row>
    <row r="32" spans="1:6">
      <c r="A32" s="1">
        <v>22</v>
      </c>
      <c r="B32" s="11" t="s">
        <v>12</v>
      </c>
      <c r="C32" s="39">
        <v>0</v>
      </c>
      <c r="D32" s="39">
        <v>0</v>
      </c>
      <c r="E32" s="39">
        <v>0</v>
      </c>
      <c r="F32" s="39">
        <v>0</v>
      </c>
    </row>
    <row r="33" spans="1:6">
      <c r="A33" s="1">
        <v>23</v>
      </c>
      <c r="B33" s="11" t="s">
        <v>13</v>
      </c>
      <c r="C33" s="39">
        <v>15000</v>
      </c>
      <c r="D33" s="39">
        <v>15000</v>
      </c>
      <c r="E33" s="39">
        <v>15000</v>
      </c>
      <c r="F33" s="39">
        <v>15000</v>
      </c>
    </row>
    <row r="34" spans="1:6" ht="25.5">
      <c r="A34" s="1">
        <v>24</v>
      </c>
      <c r="B34" s="11" t="s">
        <v>45</v>
      </c>
      <c r="C34" s="39">
        <v>230000</v>
      </c>
      <c r="D34" s="39">
        <v>230000</v>
      </c>
      <c r="E34" s="39">
        <v>230000</v>
      </c>
      <c r="F34" s="39">
        <v>230000</v>
      </c>
    </row>
    <row r="35" spans="1:6" ht="20.100000000000001" customHeight="1">
      <c r="A35" s="1">
        <v>25</v>
      </c>
      <c r="B35" s="12" t="s">
        <v>14</v>
      </c>
      <c r="C35" s="41">
        <f>SUM(C27:C34)</f>
        <v>655000</v>
      </c>
      <c r="D35" s="41">
        <f>SUM(D27:D34)</f>
        <v>655000</v>
      </c>
      <c r="E35" s="41">
        <f>SUM(E27:E34)</f>
        <v>655000</v>
      </c>
      <c r="F35" s="41">
        <f>SUM(F27:F34)</f>
        <v>655000</v>
      </c>
    </row>
    <row r="36" spans="1:6" ht="28.15" customHeight="1">
      <c r="A36" s="1">
        <v>26</v>
      </c>
      <c r="B36" s="12" t="s">
        <v>57</v>
      </c>
      <c r="C36" s="119" t="s">
        <v>76</v>
      </c>
      <c r="D36" s="120" t="s">
        <v>106</v>
      </c>
      <c r="E36" s="119" t="s">
        <v>128</v>
      </c>
      <c r="F36" s="119" t="s">
        <v>129</v>
      </c>
    </row>
    <row r="37" spans="1:6" ht="30" customHeight="1">
      <c r="A37" s="1">
        <v>27</v>
      </c>
      <c r="B37" s="9" t="s">
        <v>15</v>
      </c>
      <c r="C37" s="39"/>
      <c r="D37" s="39"/>
      <c r="E37" s="39"/>
      <c r="F37" s="39"/>
    </row>
    <row r="38" spans="1:6" ht="27" customHeight="1">
      <c r="A38" s="1">
        <v>28</v>
      </c>
      <c r="B38" s="9" t="s">
        <v>67</v>
      </c>
      <c r="C38" s="39">
        <v>180000</v>
      </c>
      <c r="D38" s="39">
        <v>0</v>
      </c>
      <c r="E38" s="39">
        <v>0</v>
      </c>
      <c r="F38" s="39">
        <v>0</v>
      </c>
    </row>
    <row r="39" spans="1:6" ht="38.25">
      <c r="A39" s="1">
        <v>29</v>
      </c>
      <c r="B39" s="9" t="s">
        <v>46</v>
      </c>
      <c r="C39" s="39">
        <v>0</v>
      </c>
      <c r="D39" s="39">
        <v>0</v>
      </c>
      <c r="E39" s="39">
        <v>0</v>
      </c>
      <c r="F39" s="39">
        <v>0</v>
      </c>
    </row>
    <row r="40" spans="1:6" ht="25.5">
      <c r="A40" s="1">
        <v>30</v>
      </c>
      <c r="B40" s="9" t="s">
        <v>72</v>
      </c>
      <c r="C40" s="39">
        <v>0</v>
      </c>
      <c r="D40" s="39">
        <v>0</v>
      </c>
      <c r="E40" s="39">
        <v>0</v>
      </c>
      <c r="F40" s="39">
        <v>0</v>
      </c>
    </row>
    <row r="41" spans="1:6" ht="25.5">
      <c r="A41" s="1">
        <v>31</v>
      </c>
      <c r="B41" s="9" t="s">
        <v>16</v>
      </c>
      <c r="C41" s="39">
        <v>0</v>
      </c>
      <c r="D41" s="39">
        <v>0</v>
      </c>
      <c r="E41" s="39">
        <v>0</v>
      </c>
      <c r="F41" s="39">
        <v>0</v>
      </c>
    </row>
    <row r="42" spans="1:6">
      <c r="A42" s="1">
        <v>32</v>
      </c>
      <c r="B42" s="10" t="s">
        <v>17</v>
      </c>
      <c r="C42" s="41">
        <f>SUM(C38:C41)</f>
        <v>180000</v>
      </c>
      <c r="D42" s="41">
        <f>SUM(D38:D41)</f>
        <v>0</v>
      </c>
      <c r="E42" s="41">
        <f>SUM(E38:E41)</f>
        <v>0</v>
      </c>
      <c r="F42" s="41">
        <f>SUM(F38:F41)</f>
        <v>0</v>
      </c>
    </row>
    <row r="43" spans="1:6" ht="25.5">
      <c r="A43" s="13">
        <v>33</v>
      </c>
      <c r="B43" s="14" t="s">
        <v>68</v>
      </c>
      <c r="C43" s="44">
        <v>17690130</v>
      </c>
      <c r="D43" s="44">
        <v>17510130</v>
      </c>
      <c r="E43" s="44">
        <v>17510130</v>
      </c>
      <c r="F43" s="44">
        <v>17510130</v>
      </c>
    </row>
    <row r="44" spans="1:6" ht="21">
      <c r="A44" s="1">
        <v>34</v>
      </c>
      <c r="B44" s="15" t="s">
        <v>58</v>
      </c>
      <c r="C44" s="39"/>
      <c r="D44" s="43"/>
      <c r="E44" s="39"/>
      <c r="F44" s="45"/>
    </row>
    <row r="45" spans="1:6" ht="38.25">
      <c r="A45" s="1">
        <v>35</v>
      </c>
      <c r="B45" s="9" t="s">
        <v>18</v>
      </c>
      <c r="C45" s="39">
        <v>0</v>
      </c>
      <c r="D45" s="39">
        <v>0</v>
      </c>
      <c r="E45" s="39">
        <v>0</v>
      </c>
      <c r="F45" s="39">
        <v>0</v>
      </c>
    </row>
    <row r="46" spans="1:6" ht="38.25">
      <c r="A46" s="1">
        <v>36</v>
      </c>
      <c r="B46" s="9" t="s">
        <v>19</v>
      </c>
      <c r="C46" s="39">
        <v>0</v>
      </c>
      <c r="D46" s="39">
        <v>0</v>
      </c>
      <c r="E46" s="39">
        <v>0</v>
      </c>
      <c r="F46" s="39">
        <v>0</v>
      </c>
    </row>
    <row r="47" spans="1:6" ht="25.5">
      <c r="A47" s="1">
        <v>37</v>
      </c>
      <c r="B47" s="9" t="s">
        <v>20</v>
      </c>
      <c r="C47" s="39">
        <v>0</v>
      </c>
      <c r="D47" s="39">
        <v>0</v>
      </c>
      <c r="E47" s="39">
        <v>0</v>
      </c>
      <c r="F47" s="39">
        <v>0</v>
      </c>
    </row>
    <row r="48" spans="1:6" ht="38.25">
      <c r="A48" s="1">
        <v>38</v>
      </c>
      <c r="B48" s="9" t="s">
        <v>21</v>
      </c>
      <c r="C48" s="39">
        <v>0</v>
      </c>
      <c r="D48" s="39">
        <v>0</v>
      </c>
      <c r="E48" s="39">
        <v>0</v>
      </c>
      <c r="F48" s="39">
        <v>0</v>
      </c>
    </row>
    <row r="49" spans="1:6" ht="38.25">
      <c r="A49" s="1">
        <v>39</v>
      </c>
      <c r="B49" s="9" t="s">
        <v>22</v>
      </c>
      <c r="C49" s="39">
        <v>0</v>
      </c>
      <c r="D49" s="39">
        <v>0</v>
      </c>
      <c r="E49" s="39">
        <v>0</v>
      </c>
      <c r="F49" s="39">
        <v>0</v>
      </c>
    </row>
    <row r="50" spans="1:6" ht="25.5">
      <c r="A50" s="16">
        <v>40</v>
      </c>
      <c r="B50" s="14" t="s">
        <v>69</v>
      </c>
      <c r="C50" s="44">
        <v>0</v>
      </c>
      <c r="D50" s="44">
        <f>SUM(D45:D49)</f>
        <v>0</v>
      </c>
      <c r="E50" s="44">
        <f>SUM(E45:E49)</f>
        <v>0</v>
      </c>
      <c r="F50" s="44">
        <f>SUM(F45:F49)</f>
        <v>0</v>
      </c>
    </row>
    <row r="51" spans="1:6" ht="33" customHeight="1">
      <c r="A51" s="33">
        <v>41</v>
      </c>
      <c r="B51" s="35" t="s">
        <v>70</v>
      </c>
      <c r="C51" s="48">
        <v>17690130</v>
      </c>
      <c r="D51" s="47">
        <v>17510130</v>
      </c>
      <c r="E51" s="48">
        <v>17510130</v>
      </c>
      <c r="F51" s="48">
        <v>17510130</v>
      </c>
    </row>
    <row r="52" spans="1:6">
      <c r="A52" s="31">
        <v>42</v>
      </c>
      <c r="B52" s="32" t="s">
        <v>59</v>
      </c>
      <c r="C52" s="39"/>
      <c r="D52" s="49"/>
      <c r="E52" s="39"/>
      <c r="F52" s="39"/>
    </row>
    <row r="53" spans="1:6" ht="45.75" customHeight="1">
      <c r="A53" s="1">
        <v>43</v>
      </c>
      <c r="B53" s="9" t="s">
        <v>23</v>
      </c>
      <c r="C53" s="39">
        <v>0</v>
      </c>
      <c r="D53" s="42">
        <v>0</v>
      </c>
      <c r="E53" s="39">
        <v>0</v>
      </c>
      <c r="F53" s="39">
        <v>0</v>
      </c>
    </row>
    <row r="54" spans="1:6">
      <c r="A54" s="1">
        <v>44</v>
      </c>
      <c r="B54" s="9" t="s">
        <v>24</v>
      </c>
      <c r="C54" s="39">
        <v>43830745</v>
      </c>
      <c r="D54" s="42">
        <v>14000000</v>
      </c>
      <c r="E54" s="39"/>
      <c r="F54" s="39"/>
    </row>
    <row r="55" spans="1:6">
      <c r="A55" s="33">
        <v>45</v>
      </c>
      <c r="B55" s="34" t="s">
        <v>25</v>
      </c>
      <c r="C55" s="48">
        <f>SUM(C53:C54)</f>
        <v>43830745</v>
      </c>
      <c r="D55" s="46">
        <f>SUM(D53:D54)</f>
        <v>14000000</v>
      </c>
      <c r="E55" s="48"/>
      <c r="F55" s="48"/>
    </row>
    <row r="56" spans="1:6" ht="20.100000000000001" customHeight="1">
      <c r="A56" s="17">
        <v>46</v>
      </c>
      <c r="B56" s="18" t="s">
        <v>26</v>
      </c>
      <c r="C56" s="51">
        <v>61520875</v>
      </c>
      <c r="D56" s="50">
        <v>31510130</v>
      </c>
      <c r="E56" s="51"/>
      <c r="F56" s="52"/>
    </row>
    <row r="57" spans="1:6" ht="68.25" customHeight="1">
      <c r="A57" s="1"/>
      <c r="B57" s="3"/>
      <c r="C57" s="53" t="s">
        <v>75</v>
      </c>
      <c r="D57" s="120" t="s">
        <v>106</v>
      </c>
      <c r="E57" s="119" t="s">
        <v>128</v>
      </c>
      <c r="F57" s="119" t="s">
        <v>129</v>
      </c>
    </row>
    <row r="58" spans="1:6" ht="20.100000000000001" customHeight="1">
      <c r="A58" s="1"/>
      <c r="B58" s="5" t="s">
        <v>43</v>
      </c>
      <c r="C58" s="40"/>
      <c r="D58" s="40"/>
      <c r="E58" s="39"/>
      <c r="F58" s="39"/>
    </row>
    <row r="59" spans="1:6" ht="20.100000000000001" customHeight="1">
      <c r="A59" s="1"/>
      <c r="B59" s="5" t="s">
        <v>27</v>
      </c>
      <c r="C59" s="40"/>
      <c r="D59" s="40"/>
      <c r="E59" s="39"/>
      <c r="F59" s="39"/>
    </row>
    <row r="60" spans="1:6" ht="20.100000000000001" customHeight="1">
      <c r="A60" s="1">
        <v>47</v>
      </c>
      <c r="B60" s="9" t="s">
        <v>60</v>
      </c>
      <c r="C60" s="39">
        <v>3953415</v>
      </c>
      <c r="D60" s="39">
        <v>3953415</v>
      </c>
      <c r="E60" s="39">
        <v>3953415</v>
      </c>
      <c r="F60" s="39">
        <v>3953415</v>
      </c>
    </row>
    <row r="61" spans="1:6" ht="20.100000000000001" customHeight="1">
      <c r="A61" s="1">
        <v>48</v>
      </c>
      <c r="B61" s="9" t="s">
        <v>61</v>
      </c>
      <c r="C61" s="39">
        <v>924134</v>
      </c>
      <c r="D61" s="39">
        <v>924134</v>
      </c>
      <c r="E61" s="39">
        <v>924134</v>
      </c>
      <c r="F61" s="39">
        <v>924134</v>
      </c>
    </row>
    <row r="62" spans="1:6" ht="20.100000000000001" customHeight="1">
      <c r="A62" s="1">
        <v>49</v>
      </c>
      <c r="B62" s="9" t="s">
        <v>62</v>
      </c>
      <c r="C62" s="39">
        <v>5719000</v>
      </c>
      <c r="D62" s="39">
        <v>5719000</v>
      </c>
      <c r="E62" s="39">
        <v>5719000</v>
      </c>
      <c r="F62" s="39">
        <v>5719000</v>
      </c>
    </row>
    <row r="63" spans="1:6" ht="20.100000000000001" customHeight="1">
      <c r="A63" s="1">
        <v>50</v>
      </c>
      <c r="B63" s="9" t="s">
        <v>29</v>
      </c>
      <c r="C63" s="39">
        <v>392000</v>
      </c>
      <c r="D63" s="39">
        <v>392000</v>
      </c>
      <c r="E63" s="39">
        <v>392000</v>
      </c>
      <c r="F63" s="39">
        <v>392000</v>
      </c>
    </row>
    <row r="64" spans="1:6" ht="34.5" customHeight="1">
      <c r="A64" s="1">
        <v>51</v>
      </c>
      <c r="B64" s="9" t="s">
        <v>63</v>
      </c>
      <c r="C64" s="39">
        <v>1254000</v>
      </c>
      <c r="D64" s="39">
        <v>1254000</v>
      </c>
      <c r="E64" s="39">
        <v>1254000</v>
      </c>
      <c r="F64" s="39">
        <v>1254000</v>
      </c>
    </row>
    <row r="65" spans="1:6" ht="20.100000000000001" customHeight="1">
      <c r="A65" s="1">
        <v>52</v>
      </c>
      <c r="B65" s="9" t="s">
        <v>64</v>
      </c>
      <c r="C65" s="39"/>
      <c r="D65" s="39"/>
      <c r="E65" s="39"/>
      <c r="F65" s="39"/>
    </row>
    <row r="66" spans="1:6" ht="24.95" customHeight="1">
      <c r="A66" s="1">
        <v>53</v>
      </c>
      <c r="B66" s="9" t="s">
        <v>30</v>
      </c>
      <c r="C66" s="39">
        <v>4525400</v>
      </c>
      <c r="D66" s="39">
        <v>4525400</v>
      </c>
      <c r="E66" s="39">
        <v>4525400</v>
      </c>
      <c r="F66" s="39">
        <v>4525400</v>
      </c>
    </row>
    <row r="67" spans="1:6" ht="24.95" customHeight="1">
      <c r="A67" s="1">
        <v>54</v>
      </c>
      <c r="B67" s="9" t="s">
        <v>47</v>
      </c>
      <c r="C67" s="39">
        <v>3090000</v>
      </c>
      <c r="D67" s="39">
        <v>3090000</v>
      </c>
      <c r="E67" s="39">
        <v>3090000</v>
      </c>
      <c r="F67" s="39">
        <v>3090000</v>
      </c>
    </row>
    <row r="68" spans="1:6" ht="24.95" customHeight="1">
      <c r="A68" s="1">
        <v>55</v>
      </c>
      <c r="B68" s="9" t="s">
        <v>48</v>
      </c>
      <c r="C68" s="39">
        <v>880000</v>
      </c>
      <c r="D68" s="39">
        <v>880000</v>
      </c>
      <c r="E68" s="39">
        <v>880000</v>
      </c>
      <c r="F68" s="39">
        <v>880000</v>
      </c>
    </row>
    <row r="69" spans="1:6" ht="24.95" customHeight="1">
      <c r="A69" s="1">
        <v>56</v>
      </c>
      <c r="B69" s="9" t="s">
        <v>50</v>
      </c>
      <c r="C69" s="39">
        <v>68400</v>
      </c>
      <c r="D69" s="39">
        <v>68400</v>
      </c>
      <c r="E69" s="39">
        <v>68400</v>
      </c>
      <c r="F69" s="39">
        <v>68400</v>
      </c>
    </row>
    <row r="70" spans="1:6" ht="24.95" customHeight="1">
      <c r="A70" s="1">
        <v>57</v>
      </c>
      <c r="B70" s="9" t="s">
        <v>49</v>
      </c>
      <c r="C70" s="39">
        <v>285000</v>
      </c>
      <c r="D70" s="39">
        <v>285000</v>
      </c>
      <c r="E70" s="39">
        <v>285000</v>
      </c>
      <c r="F70" s="39">
        <v>285000</v>
      </c>
    </row>
    <row r="71" spans="1:6" ht="24.95" customHeight="1">
      <c r="A71" s="1">
        <v>58</v>
      </c>
      <c r="B71" s="9" t="s">
        <v>78</v>
      </c>
      <c r="C71" s="39">
        <v>202000</v>
      </c>
      <c r="D71" s="39">
        <v>202000</v>
      </c>
      <c r="E71" s="39">
        <v>202000</v>
      </c>
      <c r="F71" s="39">
        <v>202000</v>
      </c>
    </row>
    <row r="72" spans="1:6" ht="24.95" customHeight="1">
      <c r="A72" s="1">
        <v>59</v>
      </c>
      <c r="B72" s="19" t="s">
        <v>31</v>
      </c>
      <c r="C72" s="39">
        <v>0</v>
      </c>
      <c r="D72" s="39">
        <v>0</v>
      </c>
      <c r="E72" s="39">
        <v>0</v>
      </c>
      <c r="F72" s="39">
        <v>0</v>
      </c>
    </row>
    <row r="73" spans="1:6" ht="24.95" customHeight="1">
      <c r="A73" s="1">
        <v>60</v>
      </c>
      <c r="B73" s="9" t="s">
        <v>32</v>
      </c>
      <c r="C73" s="39">
        <v>80000</v>
      </c>
      <c r="D73" s="39">
        <v>80000</v>
      </c>
      <c r="E73" s="39">
        <v>80000</v>
      </c>
      <c r="F73" s="39">
        <v>80000</v>
      </c>
    </row>
    <row r="74" spans="1:6" ht="20.100000000000001" customHeight="1">
      <c r="A74" s="1">
        <v>61</v>
      </c>
      <c r="B74" s="9" t="s">
        <v>33</v>
      </c>
      <c r="C74" s="39">
        <v>5562420</v>
      </c>
      <c r="D74" s="39">
        <v>662181</v>
      </c>
      <c r="E74" s="39">
        <v>662181</v>
      </c>
      <c r="F74" s="39">
        <v>662181</v>
      </c>
    </row>
    <row r="75" spans="1:6" ht="20.100000000000001" customHeight="1">
      <c r="A75" s="13">
        <v>62</v>
      </c>
      <c r="B75" s="20" t="s">
        <v>34</v>
      </c>
      <c r="C75" s="44">
        <v>22410369</v>
      </c>
      <c r="D75" s="44">
        <v>17510130</v>
      </c>
      <c r="E75" s="44">
        <v>17510130</v>
      </c>
      <c r="F75" s="44">
        <v>17510130</v>
      </c>
    </row>
    <row r="76" spans="1:6" ht="20.100000000000001" customHeight="1">
      <c r="A76" s="1">
        <v>63</v>
      </c>
      <c r="B76" s="22" t="s">
        <v>65</v>
      </c>
      <c r="C76" s="39">
        <v>2297450</v>
      </c>
      <c r="D76" s="39">
        <v>0</v>
      </c>
      <c r="E76" s="39">
        <v>0</v>
      </c>
      <c r="F76" s="39">
        <v>0</v>
      </c>
    </row>
    <row r="77" spans="1:6" ht="20.100000000000001" customHeight="1">
      <c r="A77" s="1">
        <v>64</v>
      </c>
      <c r="B77" s="22" t="s">
        <v>66</v>
      </c>
      <c r="C77" s="39">
        <v>26752704</v>
      </c>
      <c r="D77" s="39">
        <v>0</v>
      </c>
      <c r="E77" s="39">
        <v>0</v>
      </c>
      <c r="F77" s="39">
        <v>0</v>
      </c>
    </row>
    <row r="78" spans="1:6" ht="24.95" customHeight="1">
      <c r="A78" s="1">
        <v>65</v>
      </c>
      <c r="B78" s="9" t="s">
        <v>35</v>
      </c>
      <c r="C78" s="39">
        <v>0</v>
      </c>
      <c r="D78" s="39">
        <v>0</v>
      </c>
      <c r="E78" s="39">
        <v>0</v>
      </c>
      <c r="F78" s="39">
        <v>0</v>
      </c>
    </row>
    <row r="79" spans="1:6" ht="35.1" customHeight="1">
      <c r="A79" s="1">
        <v>66</v>
      </c>
      <c r="B79" s="9" t="s">
        <v>36</v>
      </c>
      <c r="C79" s="39">
        <v>0</v>
      </c>
      <c r="D79" s="39">
        <v>0</v>
      </c>
      <c r="E79" s="39">
        <v>0</v>
      </c>
      <c r="F79" s="39">
        <v>0</v>
      </c>
    </row>
    <row r="80" spans="1:6" ht="20.100000000000001" customHeight="1">
      <c r="A80" s="1">
        <v>67</v>
      </c>
      <c r="B80" s="19" t="s">
        <v>37</v>
      </c>
      <c r="C80" s="39">
        <v>9724837</v>
      </c>
      <c r="D80" s="39">
        <v>14000000</v>
      </c>
      <c r="E80" s="39">
        <v>14000000</v>
      </c>
      <c r="F80" s="39">
        <v>14000000</v>
      </c>
    </row>
    <row r="81" spans="1:6" ht="20.100000000000001" customHeight="1">
      <c r="A81" s="1">
        <v>68</v>
      </c>
      <c r="B81" s="20" t="s">
        <v>38</v>
      </c>
      <c r="C81" s="44">
        <f>SUM(C76:C80)</f>
        <v>38774991</v>
      </c>
      <c r="D81" s="44">
        <f>SUM(D76:D80)</f>
        <v>14000000</v>
      </c>
      <c r="E81" s="44">
        <f>SUM(E76:E80)</f>
        <v>14000000</v>
      </c>
      <c r="F81" s="44">
        <f>SUM(F76:F80)</f>
        <v>14000000</v>
      </c>
    </row>
    <row r="82" spans="1:6" ht="18.75" customHeight="1">
      <c r="A82" s="36">
        <v>69</v>
      </c>
      <c r="B82" s="37" t="s">
        <v>71</v>
      </c>
      <c r="C82" s="48">
        <v>61185360</v>
      </c>
      <c r="D82" s="48">
        <v>31510130</v>
      </c>
      <c r="E82" s="48">
        <v>31510130</v>
      </c>
      <c r="F82" s="48">
        <v>31510130</v>
      </c>
    </row>
    <row r="83" spans="1:6" ht="19.5" hidden="1" customHeight="1">
      <c r="A83" s="1">
        <v>43</v>
      </c>
      <c r="B83" s="11" t="s">
        <v>39</v>
      </c>
      <c r="C83" s="39"/>
      <c r="D83" s="42"/>
      <c r="E83" s="39"/>
      <c r="F83" s="39"/>
    </row>
    <row r="84" spans="1:6" ht="19.5" hidden="1" customHeight="1">
      <c r="A84" s="1">
        <v>44</v>
      </c>
      <c r="B84" s="11" t="s">
        <v>40</v>
      </c>
      <c r="C84" s="39"/>
      <c r="D84" s="42"/>
      <c r="E84" s="39"/>
      <c r="F84" s="39"/>
    </row>
    <row r="85" spans="1:6" ht="31.5" customHeight="1">
      <c r="A85" s="1">
        <v>70</v>
      </c>
      <c r="B85" s="11" t="s">
        <v>73</v>
      </c>
      <c r="C85" s="39">
        <v>375542</v>
      </c>
      <c r="D85" s="42">
        <v>0</v>
      </c>
      <c r="E85" s="39">
        <v>0</v>
      </c>
      <c r="F85" s="39">
        <v>0</v>
      </c>
    </row>
    <row r="86" spans="1:6" ht="20.100000000000001" customHeight="1">
      <c r="A86" s="36">
        <v>71</v>
      </c>
      <c r="B86" s="37" t="s">
        <v>41</v>
      </c>
      <c r="C86" s="48">
        <f>SUM(C85)</f>
        <v>375542</v>
      </c>
      <c r="D86" s="46">
        <v>0</v>
      </c>
      <c r="E86" s="48">
        <v>0</v>
      </c>
      <c r="F86" s="48">
        <v>0</v>
      </c>
    </row>
    <row r="87" spans="1:6" ht="20.100000000000001" customHeight="1">
      <c r="A87" s="1">
        <v>72</v>
      </c>
      <c r="B87" s="23" t="s">
        <v>42</v>
      </c>
      <c r="C87" s="51">
        <v>61560902</v>
      </c>
      <c r="D87" s="50">
        <v>31510130</v>
      </c>
      <c r="E87" s="51">
        <v>31510130</v>
      </c>
      <c r="F87" s="52">
        <v>31510130</v>
      </c>
    </row>
    <row r="88" spans="1:6" ht="20.100000000000001" customHeight="1">
      <c r="A88" s="21"/>
      <c r="B88" s="24"/>
      <c r="C88" s="38"/>
      <c r="D88" s="25"/>
      <c r="E88" s="25"/>
      <c r="F88" s="30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R85"/>
  <sheetViews>
    <sheetView tabSelected="1" workbookViewId="0">
      <selection activeCell="B5" sqref="B5"/>
    </sheetView>
  </sheetViews>
  <sheetFormatPr defaultRowHeight="17.25"/>
  <cols>
    <col min="1" max="1" width="5.7109375" style="68" customWidth="1"/>
    <col min="2" max="2" width="33.5703125" style="77" customWidth="1"/>
    <col min="3" max="3" width="11.85546875" style="90" customWidth="1"/>
    <col min="4" max="4" width="9.85546875" style="91" customWidth="1"/>
    <col min="5" max="5" width="11.42578125" style="91" customWidth="1"/>
    <col min="6" max="6" width="11.28515625" style="91" customWidth="1"/>
    <col min="7" max="256" width="9.140625" style="57"/>
    <col min="257" max="257" width="5.7109375" style="57" customWidth="1"/>
    <col min="258" max="258" width="33.5703125" style="57" customWidth="1"/>
    <col min="259" max="259" width="11.85546875" style="57" customWidth="1"/>
    <col min="260" max="260" width="9.85546875" style="57" customWidth="1"/>
    <col min="261" max="261" width="11.42578125" style="57" customWidth="1"/>
    <col min="262" max="262" width="11.28515625" style="57" customWidth="1"/>
    <col min="263" max="512" width="9.140625" style="57"/>
    <col min="513" max="513" width="5.7109375" style="57" customWidth="1"/>
    <col min="514" max="514" width="33.5703125" style="57" customWidth="1"/>
    <col min="515" max="515" width="11.85546875" style="57" customWidth="1"/>
    <col min="516" max="516" width="9.85546875" style="57" customWidth="1"/>
    <col min="517" max="517" width="11.42578125" style="57" customWidth="1"/>
    <col min="518" max="518" width="11.28515625" style="57" customWidth="1"/>
    <col min="519" max="768" width="9.140625" style="57"/>
    <col min="769" max="769" width="5.7109375" style="57" customWidth="1"/>
    <col min="770" max="770" width="33.5703125" style="57" customWidth="1"/>
    <col min="771" max="771" width="11.85546875" style="57" customWidth="1"/>
    <col min="772" max="772" width="9.85546875" style="57" customWidth="1"/>
    <col min="773" max="773" width="11.42578125" style="57" customWidth="1"/>
    <col min="774" max="774" width="11.28515625" style="57" customWidth="1"/>
    <col min="775" max="1024" width="9.140625" style="57"/>
    <col min="1025" max="1025" width="5.7109375" style="57" customWidth="1"/>
    <col min="1026" max="1026" width="33.5703125" style="57" customWidth="1"/>
    <col min="1027" max="1027" width="11.85546875" style="57" customWidth="1"/>
    <col min="1028" max="1028" width="9.85546875" style="57" customWidth="1"/>
    <col min="1029" max="1029" width="11.42578125" style="57" customWidth="1"/>
    <col min="1030" max="1030" width="11.28515625" style="57" customWidth="1"/>
    <col min="1031" max="1280" width="9.140625" style="57"/>
    <col min="1281" max="1281" width="5.7109375" style="57" customWidth="1"/>
    <col min="1282" max="1282" width="33.5703125" style="57" customWidth="1"/>
    <col min="1283" max="1283" width="11.85546875" style="57" customWidth="1"/>
    <col min="1284" max="1284" width="9.85546875" style="57" customWidth="1"/>
    <col min="1285" max="1285" width="11.42578125" style="57" customWidth="1"/>
    <col min="1286" max="1286" width="11.28515625" style="57" customWidth="1"/>
    <col min="1287" max="1536" width="9.140625" style="57"/>
    <col min="1537" max="1537" width="5.7109375" style="57" customWidth="1"/>
    <col min="1538" max="1538" width="33.5703125" style="57" customWidth="1"/>
    <col min="1539" max="1539" width="11.85546875" style="57" customWidth="1"/>
    <col min="1540" max="1540" width="9.85546875" style="57" customWidth="1"/>
    <col min="1541" max="1541" width="11.42578125" style="57" customWidth="1"/>
    <col min="1542" max="1542" width="11.28515625" style="57" customWidth="1"/>
    <col min="1543" max="1792" width="9.140625" style="57"/>
    <col min="1793" max="1793" width="5.7109375" style="57" customWidth="1"/>
    <col min="1794" max="1794" width="33.5703125" style="57" customWidth="1"/>
    <col min="1795" max="1795" width="11.85546875" style="57" customWidth="1"/>
    <col min="1796" max="1796" width="9.85546875" style="57" customWidth="1"/>
    <col min="1797" max="1797" width="11.42578125" style="57" customWidth="1"/>
    <col min="1798" max="1798" width="11.28515625" style="57" customWidth="1"/>
    <col min="1799" max="2048" width="9.140625" style="57"/>
    <col min="2049" max="2049" width="5.7109375" style="57" customWidth="1"/>
    <col min="2050" max="2050" width="33.5703125" style="57" customWidth="1"/>
    <col min="2051" max="2051" width="11.85546875" style="57" customWidth="1"/>
    <col min="2052" max="2052" width="9.85546875" style="57" customWidth="1"/>
    <col min="2053" max="2053" width="11.42578125" style="57" customWidth="1"/>
    <col min="2054" max="2054" width="11.28515625" style="57" customWidth="1"/>
    <col min="2055" max="2304" width="9.140625" style="57"/>
    <col min="2305" max="2305" width="5.7109375" style="57" customWidth="1"/>
    <col min="2306" max="2306" width="33.5703125" style="57" customWidth="1"/>
    <col min="2307" max="2307" width="11.85546875" style="57" customWidth="1"/>
    <col min="2308" max="2308" width="9.85546875" style="57" customWidth="1"/>
    <col min="2309" max="2309" width="11.42578125" style="57" customWidth="1"/>
    <col min="2310" max="2310" width="11.28515625" style="57" customWidth="1"/>
    <col min="2311" max="2560" width="9.140625" style="57"/>
    <col min="2561" max="2561" width="5.7109375" style="57" customWidth="1"/>
    <col min="2562" max="2562" width="33.5703125" style="57" customWidth="1"/>
    <col min="2563" max="2563" width="11.85546875" style="57" customWidth="1"/>
    <col min="2564" max="2564" width="9.85546875" style="57" customWidth="1"/>
    <col min="2565" max="2565" width="11.42578125" style="57" customWidth="1"/>
    <col min="2566" max="2566" width="11.28515625" style="57" customWidth="1"/>
    <col min="2567" max="2816" width="9.140625" style="57"/>
    <col min="2817" max="2817" width="5.7109375" style="57" customWidth="1"/>
    <col min="2818" max="2818" width="33.5703125" style="57" customWidth="1"/>
    <col min="2819" max="2819" width="11.85546875" style="57" customWidth="1"/>
    <col min="2820" max="2820" width="9.85546875" style="57" customWidth="1"/>
    <col min="2821" max="2821" width="11.42578125" style="57" customWidth="1"/>
    <col min="2822" max="2822" width="11.28515625" style="57" customWidth="1"/>
    <col min="2823" max="3072" width="9.140625" style="57"/>
    <col min="3073" max="3073" width="5.7109375" style="57" customWidth="1"/>
    <col min="3074" max="3074" width="33.5703125" style="57" customWidth="1"/>
    <col min="3075" max="3075" width="11.85546875" style="57" customWidth="1"/>
    <col min="3076" max="3076" width="9.85546875" style="57" customWidth="1"/>
    <col min="3077" max="3077" width="11.42578125" style="57" customWidth="1"/>
    <col min="3078" max="3078" width="11.28515625" style="57" customWidth="1"/>
    <col min="3079" max="3328" width="9.140625" style="57"/>
    <col min="3329" max="3329" width="5.7109375" style="57" customWidth="1"/>
    <col min="3330" max="3330" width="33.5703125" style="57" customWidth="1"/>
    <col min="3331" max="3331" width="11.85546875" style="57" customWidth="1"/>
    <col min="3332" max="3332" width="9.85546875" style="57" customWidth="1"/>
    <col min="3333" max="3333" width="11.42578125" style="57" customWidth="1"/>
    <col min="3334" max="3334" width="11.28515625" style="57" customWidth="1"/>
    <col min="3335" max="3584" width="9.140625" style="57"/>
    <col min="3585" max="3585" width="5.7109375" style="57" customWidth="1"/>
    <col min="3586" max="3586" width="33.5703125" style="57" customWidth="1"/>
    <col min="3587" max="3587" width="11.85546875" style="57" customWidth="1"/>
    <col min="3588" max="3588" width="9.85546875" style="57" customWidth="1"/>
    <col min="3589" max="3589" width="11.42578125" style="57" customWidth="1"/>
    <col min="3590" max="3590" width="11.28515625" style="57" customWidth="1"/>
    <col min="3591" max="3840" width="9.140625" style="57"/>
    <col min="3841" max="3841" width="5.7109375" style="57" customWidth="1"/>
    <col min="3842" max="3842" width="33.5703125" style="57" customWidth="1"/>
    <col min="3843" max="3843" width="11.85546875" style="57" customWidth="1"/>
    <col min="3844" max="3844" width="9.85546875" style="57" customWidth="1"/>
    <col min="3845" max="3845" width="11.42578125" style="57" customWidth="1"/>
    <col min="3846" max="3846" width="11.28515625" style="57" customWidth="1"/>
    <col min="3847" max="4096" width="9.140625" style="57"/>
    <col min="4097" max="4097" width="5.7109375" style="57" customWidth="1"/>
    <col min="4098" max="4098" width="33.5703125" style="57" customWidth="1"/>
    <col min="4099" max="4099" width="11.85546875" style="57" customWidth="1"/>
    <col min="4100" max="4100" width="9.85546875" style="57" customWidth="1"/>
    <col min="4101" max="4101" width="11.42578125" style="57" customWidth="1"/>
    <col min="4102" max="4102" width="11.28515625" style="57" customWidth="1"/>
    <col min="4103" max="4352" width="9.140625" style="57"/>
    <col min="4353" max="4353" width="5.7109375" style="57" customWidth="1"/>
    <col min="4354" max="4354" width="33.5703125" style="57" customWidth="1"/>
    <col min="4355" max="4355" width="11.85546875" style="57" customWidth="1"/>
    <col min="4356" max="4356" width="9.85546875" style="57" customWidth="1"/>
    <col min="4357" max="4357" width="11.42578125" style="57" customWidth="1"/>
    <col min="4358" max="4358" width="11.28515625" style="57" customWidth="1"/>
    <col min="4359" max="4608" width="9.140625" style="57"/>
    <col min="4609" max="4609" width="5.7109375" style="57" customWidth="1"/>
    <col min="4610" max="4610" width="33.5703125" style="57" customWidth="1"/>
    <col min="4611" max="4611" width="11.85546875" style="57" customWidth="1"/>
    <col min="4612" max="4612" width="9.85546875" style="57" customWidth="1"/>
    <col min="4613" max="4613" width="11.42578125" style="57" customWidth="1"/>
    <col min="4614" max="4614" width="11.28515625" style="57" customWidth="1"/>
    <col min="4615" max="4864" width="9.140625" style="57"/>
    <col min="4865" max="4865" width="5.7109375" style="57" customWidth="1"/>
    <col min="4866" max="4866" width="33.5703125" style="57" customWidth="1"/>
    <col min="4867" max="4867" width="11.85546875" style="57" customWidth="1"/>
    <col min="4868" max="4868" width="9.85546875" style="57" customWidth="1"/>
    <col min="4869" max="4869" width="11.42578125" style="57" customWidth="1"/>
    <col min="4870" max="4870" width="11.28515625" style="57" customWidth="1"/>
    <col min="4871" max="5120" width="9.140625" style="57"/>
    <col min="5121" max="5121" width="5.7109375" style="57" customWidth="1"/>
    <col min="5122" max="5122" width="33.5703125" style="57" customWidth="1"/>
    <col min="5123" max="5123" width="11.85546875" style="57" customWidth="1"/>
    <col min="5124" max="5124" width="9.85546875" style="57" customWidth="1"/>
    <col min="5125" max="5125" width="11.42578125" style="57" customWidth="1"/>
    <col min="5126" max="5126" width="11.28515625" style="57" customWidth="1"/>
    <col min="5127" max="5376" width="9.140625" style="57"/>
    <col min="5377" max="5377" width="5.7109375" style="57" customWidth="1"/>
    <col min="5378" max="5378" width="33.5703125" style="57" customWidth="1"/>
    <col min="5379" max="5379" width="11.85546875" style="57" customWidth="1"/>
    <col min="5380" max="5380" width="9.85546875" style="57" customWidth="1"/>
    <col min="5381" max="5381" width="11.42578125" style="57" customWidth="1"/>
    <col min="5382" max="5382" width="11.28515625" style="57" customWidth="1"/>
    <col min="5383" max="5632" width="9.140625" style="57"/>
    <col min="5633" max="5633" width="5.7109375" style="57" customWidth="1"/>
    <col min="5634" max="5634" width="33.5703125" style="57" customWidth="1"/>
    <col min="5635" max="5635" width="11.85546875" style="57" customWidth="1"/>
    <col min="5636" max="5636" width="9.85546875" style="57" customWidth="1"/>
    <col min="5637" max="5637" width="11.42578125" style="57" customWidth="1"/>
    <col min="5638" max="5638" width="11.28515625" style="57" customWidth="1"/>
    <col min="5639" max="5888" width="9.140625" style="57"/>
    <col min="5889" max="5889" width="5.7109375" style="57" customWidth="1"/>
    <col min="5890" max="5890" width="33.5703125" style="57" customWidth="1"/>
    <col min="5891" max="5891" width="11.85546875" style="57" customWidth="1"/>
    <col min="5892" max="5892" width="9.85546875" style="57" customWidth="1"/>
    <col min="5893" max="5893" width="11.42578125" style="57" customWidth="1"/>
    <col min="5894" max="5894" width="11.28515625" style="57" customWidth="1"/>
    <col min="5895" max="6144" width="9.140625" style="57"/>
    <col min="6145" max="6145" width="5.7109375" style="57" customWidth="1"/>
    <col min="6146" max="6146" width="33.5703125" style="57" customWidth="1"/>
    <col min="6147" max="6147" width="11.85546875" style="57" customWidth="1"/>
    <col min="6148" max="6148" width="9.85546875" style="57" customWidth="1"/>
    <col min="6149" max="6149" width="11.42578125" style="57" customWidth="1"/>
    <col min="6150" max="6150" width="11.28515625" style="57" customWidth="1"/>
    <col min="6151" max="6400" width="9.140625" style="57"/>
    <col min="6401" max="6401" width="5.7109375" style="57" customWidth="1"/>
    <col min="6402" max="6402" width="33.5703125" style="57" customWidth="1"/>
    <col min="6403" max="6403" width="11.85546875" style="57" customWidth="1"/>
    <col min="6404" max="6404" width="9.85546875" style="57" customWidth="1"/>
    <col min="6405" max="6405" width="11.42578125" style="57" customWidth="1"/>
    <col min="6406" max="6406" width="11.28515625" style="57" customWidth="1"/>
    <col min="6407" max="6656" width="9.140625" style="57"/>
    <col min="6657" max="6657" width="5.7109375" style="57" customWidth="1"/>
    <col min="6658" max="6658" width="33.5703125" style="57" customWidth="1"/>
    <col min="6659" max="6659" width="11.85546875" style="57" customWidth="1"/>
    <col min="6660" max="6660" width="9.85546875" style="57" customWidth="1"/>
    <col min="6661" max="6661" width="11.42578125" style="57" customWidth="1"/>
    <col min="6662" max="6662" width="11.28515625" style="57" customWidth="1"/>
    <col min="6663" max="6912" width="9.140625" style="57"/>
    <col min="6913" max="6913" width="5.7109375" style="57" customWidth="1"/>
    <col min="6914" max="6914" width="33.5703125" style="57" customWidth="1"/>
    <col min="6915" max="6915" width="11.85546875" style="57" customWidth="1"/>
    <col min="6916" max="6916" width="9.85546875" style="57" customWidth="1"/>
    <col min="6917" max="6917" width="11.42578125" style="57" customWidth="1"/>
    <col min="6918" max="6918" width="11.28515625" style="57" customWidth="1"/>
    <col min="6919" max="7168" width="9.140625" style="57"/>
    <col min="7169" max="7169" width="5.7109375" style="57" customWidth="1"/>
    <col min="7170" max="7170" width="33.5703125" style="57" customWidth="1"/>
    <col min="7171" max="7171" width="11.85546875" style="57" customWidth="1"/>
    <col min="7172" max="7172" width="9.85546875" style="57" customWidth="1"/>
    <col min="7173" max="7173" width="11.42578125" style="57" customWidth="1"/>
    <col min="7174" max="7174" width="11.28515625" style="57" customWidth="1"/>
    <col min="7175" max="7424" width="9.140625" style="57"/>
    <col min="7425" max="7425" width="5.7109375" style="57" customWidth="1"/>
    <col min="7426" max="7426" width="33.5703125" style="57" customWidth="1"/>
    <col min="7427" max="7427" width="11.85546875" style="57" customWidth="1"/>
    <col min="7428" max="7428" width="9.85546875" style="57" customWidth="1"/>
    <col min="7429" max="7429" width="11.42578125" style="57" customWidth="1"/>
    <col min="7430" max="7430" width="11.28515625" style="57" customWidth="1"/>
    <col min="7431" max="7680" width="9.140625" style="57"/>
    <col min="7681" max="7681" width="5.7109375" style="57" customWidth="1"/>
    <col min="7682" max="7682" width="33.5703125" style="57" customWidth="1"/>
    <col min="7683" max="7683" width="11.85546875" style="57" customWidth="1"/>
    <col min="7684" max="7684" width="9.85546875" style="57" customWidth="1"/>
    <col min="7685" max="7685" width="11.42578125" style="57" customWidth="1"/>
    <col min="7686" max="7686" width="11.28515625" style="57" customWidth="1"/>
    <col min="7687" max="7936" width="9.140625" style="57"/>
    <col min="7937" max="7937" width="5.7109375" style="57" customWidth="1"/>
    <col min="7938" max="7938" width="33.5703125" style="57" customWidth="1"/>
    <col min="7939" max="7939" width="11.85546875" style="57" customWidth="1"/>
    <col min="7940" max="7940" width="9.85546875" style="57" customWidth="1"/>
    <col min="7941" max="7941" width="11.42578125" style="57" customWidth="1"/>
    <col min="7942" max="7942" width="11.28515625" style="57" customWidth="1"/>
    <col min="7943" max="8192" width="9.140625" style="57"/>
    <col min="8193" max="8193" width="5.7109375" style="57" customWidth="1"/>
    <col min="8194" max="8194" width="33.5703125" style="57" customWidth="1"/>
    <col min="8195" max="8195" width="11.85546875" style="57" customWidth="1"/>
    <col min="8196" max="8196" width="9.85546875" style="57" customWidth="1"/>
    <col min="8197" max="8197" width="11.42578125" style="57" customWidth="1"/>
    <col min="8198" max="8198" width="11.28515625" style="57" customWidth="1"/>
    <col min="8199" max="8448" width="9.140625" style="57"/>
    <col min="8449" max="8449" width="5.7109375" style="57" customWidth="1"/>
    <col min="8450" max="8450" width="33.5703125" style="57" customWidth="1"/>
    <col min="8451" max="8451" width="11.85546875" style="57" customWidth="1"/>
    <col min="8452" max="8452" width="9.85546875" style="57" customWidth="1"/>
    <col min="8453" max="8453" width="11.42578125" style="57" customWidth="1"/>
    <col min="8454" max="8454" width="11.28515625" style="57" customWidth="1"/>
    <col min="8455" max="8704" width="9.140625" style="57"/>
    <col min="8705" max="8705" width="5.7109375" style="57" customWidth="1"/>
    <col min="8706" max="8706" width="33.5703125" style="57" customWidth="1"/>
    <col min="8707" max="8707" width="11.85546875" style="57" customWidth="1"/>
    <col min="8708" max="8708" width="9.85546875" style="57" customWidth="1"/>
    <col min="8709" max="8709" width="11.42578125" style="57" customWidth="1"/>
    <col min="8710" max="8710" width="11.28515625" style="57" customWidth="1"/>
    <col min="8711" max="8960" width="9.140625" style="57"/>
    <col min="8961" max="8961" width="5.7109375" style="57" customWidth="1"/>
    <col min="8962" max="8962" width="33.5703125" style="57" customWidth="1"/>
    <col min="8963" max="8963" width="11.85546875" style="57" customWidth="1"/>
    <col min="8964" max="8964" width="9.85546875" style="57" customWidth="1"/>
    <col min="8965" max="8965" width="11.42578125" style="57" customWidth="1"/>
    <col min="8966" max="8966" width="11.28515625" style="57" customWidth="1"/>
    <col min="8967" max="9216" width="9.140625" style="57"/>
    <col min="9217" max="9217" width="5.7109375" style="57" customWidth="1"/>
    <col min="9218" max="9218" width="33.5703125" style="57" customWidth="1"/>
    <col min="9219" max="9219" width="11.85546875" style="57" customWidth="1"/>
    <col min="9220" max="9220" width="9.85546875" style="57" customWidth="1"/>
    <col min="9221" max="9221" width="11.42578125" style="57" customWidth="1"/>
    <col min="9222" max="9222" width="11.28515625" style="57" customWidth="1"/>
    <col min="9223" max="9472" width="9.140625" style="57"/>
    <col min="9473" max="9473" width="5.7109375" style="57" customWidth="1"/>
    <col min="9474" max="9474" width="33.5703125" style="57" customWidth="1"/>
    <col min="9475" max="9475" width="11.85546875" style="57" customWidth="1"/>
    <col min="9476" max="9476" width="9.85546875" style="57" customWidth="1"/>
    <col min="9477" max="9477" width="11.42578125" style="57" customWidth="1"/>
    <col min="9478" max="9478" width="11.28515625" style="57" customWidth="1"/>
    <col min="9479" max="9728" width="9.140625" style="57"/>
    <col min="9729" max="9729" width="5.7109375" style="57" customWidth="1"/>
    <col min="9730" max="9730" width="33.5703125" style="57" customWidth="1"/>
    <col min="9731" max="9731" width="11.85546875" style="57" customWidth="1"/>
    <col min="9732" max="9732" width="9.85546875" style="57" customWidth="1"/>
    <col min="9733" max="9733" width="11.42578125" style="57" customWidth="1"/>
    <col min="9734" max="9734" width="11.28515625" style="57" customWidth="1"/>
    <col min="9735" max="9984" width="9.140625" style="57"/>
    <col min="9985" max="9985" width="5.7109375" style="57" customWidth="1"/>
    <col min="9986" max="9986" width="33.5703125" style="57" customWidth="1"/>
    <col min="9987" max="9987" width="11.85546875" style="57" customWidth="1"/>
    <col min="9988" max="9988" width="9.85546875" style="57" customWidth="1"/>
    <col min="9989" max="9989" width="11.42578125" style="57" customWidth="1"/>
    <col min="9990" max="9990" width="11.28515625" style="57" customWidth="1"/>
    <col min="9991" max="10240" width="9.140625" style="57"/>
    <col min="10241" max="10241" width="5.7109375" style="57" customWidth="1"/>
    <col min="10242" max="10242" width="33.5703125" style="57" customWidth="1"/>
    <col min="10243" max="10243" width="11.85546875" style="57" customWidth="1"/>
    <col min="10244" max="10244" width="9.85546875" style="57" customWidth="1"/>
    <col min="10245" max="10245" width="11.42578125" style="57" customWidth="1"/>
    <col min="10246" max="10246" width="11.28515625" style="57" customWidth="1"/>
    <col min="10247" max="10496" width="9.140625" style="57"/>
    <col min="10497" max="10497" width="5.7109375" style="57" customWidth="1"/>
    <col min="10498" max="10498" width="33.5703125" style="57" customWidth="1"/>
    <col min="10499" max="10499" width="11.85546875" style="57" customWidth="1"/>
    <col min="10500" max="10500" width="9.85546875" style="57" customWidth="1"/>
    <col min="10501" max="10501" width="11.42578125" style="57" customWidth="1"/>
    <col min="10502" max="10502" width="11.28515625" style="57" customWidth="1"/>
    <col min="10503" max="10752" width="9.140625" style="57"/>
    <col min="10753" max="10753" width="5.7109375" style="57" customWidth="1"/>
    <col min="10754" max="10754" width="33.5703125" style="57" customWidth="1"/>
    <col min="10755" max="10755" width="11.85546875" style="57" customWidth="1"/>
    <col min="10756" max="10756" width="9.85546875" style="57" customWidth="1"/>
    <col min="10757" max="10757" width="11.42578125" style="57" customWidth="1"/>
    <col min="10758" max="10758" width="11.28515625" style="57" customWidth="1"/>
    <col min="10759" max="11008" width="9.140625" style="57"/>
    <col min="11009" max="11009" width="5.7109375" style="57" customWidth="1"/>
    <col min="11010" max="11010" width="33.5703125" style="57" customWidth="1"/>
    <col min="11011" max="11011" width="11.85546875" style="57" customWidth="1"/>
    <col min="11012" max="11012" width="9.85546875" style="57" customWidth="1"/>
    <col min="11013" max="11013" width="11.42578125" style="57" customWidth="1"/>
    <col min="11014" max="11014" width="11.28515625" style="57" customWidth="1"/>
    <col min="11015" max="11264" width="9.140625" style="57"/>
    <col min="11265" max="11265" width="5.7109375" style="57" customWidth="1"/>
    <col min="11266" max="11266" width="33.5703125" style="57" customWidth="1"/>
    <col min="11267" max="11267" width="11.85546875" style="57" customWidth="1"/>
    <col min="11268" max="11268" width="9.85546875" style="57" customWidth="1"/>
    <col min="11269" max="11269" width="11.42578125" style="57" customWidth="1"/>
    <col min="11270" max="11270" width="11.28515625" style="57" customWidth="1"/>
    <col min="11271" max="11520" width="9.140625" style="57"/>
    <col min="11521" max="11521" width="5.7109375" style="57" customWidth="1"/>
    <col min="11522" max="11522" width="33.5703125" style="57" customWidth="1"/>
    <col min="11523" max="11523" width="11.85546875" style="57" customWidth="1"/>
    <col min="11524" max="11524" width="9.85546875" style="57" customWidth="1"/>
    <col min="11525" max="11525" width="11.42578125" style="57" customWidth="1"/>
    <col min="11526" max="11526" width="11.28515625" style="57" customWidth="1"/>
    <col min="11527" max="11776" width="9.140625" style="57"/>
    <col min="11777" max="11777" width="5.7109375" style="57" customWidth="1"/>
    <col min="11778" max="11778" width="33.5703125" style="57" customWidth="1"/>
    <col min="11779" max="11779" width="11.85546875" style="57" customWidth="1"/>
    <col min="11780" max="11780" width="9.85546875" style="57" customWidth="1"/>
    <col min="11781" max="11781" width="11.42578125" style="57" customWidth="1"/>
    <col min="11782" max="11782" width="11.28515625" style="57" customWidth="1"/>
    <col min="11783" max="12032" width="9.140625" style="57"/>
    <col min="12033" max="12033" width="5.7109375" style="57" customWidth="1"/>
    <col min="12034" max="12034" width="33.5703125" style="57" customWidth="1"/>
    <col min="12035" max="12035" width="11.85546875" style="57" customWidth="1"/>
    <col min="12036" max="12036" width="9.85546875" style="57" customWidth="1"/>
    <col min="12037" max="12037" width="11.42578125" style="57" customWidth="1"/>
    <col min="12038" max="12038" width="11.28515625" style="57" customWidth="1"/>
    <col min="12039" max="12288" width="9.140625" style="57"/>
    <col min="12289" max="12289" width="5.7109375" style="57" customWidth="1"/>
    <col min="12290" max="12290" width="33.5703125" style="57" customWidth="1"/>
    <col min="12291" max="12291" width="11.85546875" style="57" customWidth="1"/>
    <col min="12292" max="12292" width="9.85546875" style="57" customWidth="1"/>
    <col min="12293" max="12293" width="11.42578125" style="57" customWidth="1"/>
    <col min="12294" max="12294" width="11.28515625" style="57" customWidth="1"/>
    <col min="12295" max="12544" width="9.140625" style="57"/>
    <col min="12545" max="12545" width="5.7109375" style="57" customWidth="1"/>
    <col min="12546" max="12546" width="33.5703125" style="57" customWidth="1"/>
    <col min="12547" max="12547" width="11.85546875" style="57" customWidth="1"/>
    <col min="12548" max="12548" width="9.85546875" style="57" customWidth="1"/>
    <col min="12549" max="12549" width="11.42578125" style="57" customWidth="1"/>
    <col min="12550" max="12550" width="11.28515625" style="57" customWidth="1"/>
    <col min="12551" max="12800" width="9.140625" style="57"/>
    <col min="12801" max="12801" width="5.7109375" style="57" customWidth="1"/>
    <col min="12802" max="12802" width="33.5703125" style="57" customWidth="1"/>
    <col min="12803" max="12803" width="11.85546875" style="57" customWidth="1"/>
    <col min="12804" max="12804" width="9.85546875" style="57" customWidth="1"/>
    <col min="12805" max="12805" width="11.42578125" style="57" customWidth="1"/>
    <col min="12806" max="12806" width="11.28515625" style="57" customWidth="1"/>
    <col min="12807" max="13056" width="9.140625" style="57"/>
    <col min="13057" max="13057" width="5.7109375" style="57" customWidth="1"/>
    <col min="13058" max="13058" width="33.5703125" style="57" customWidth="1"/>
    <col min="13059" max="13059" width="11.85546875" style="57" customWidth="1"/>
    <col min="13060" max="13060" width="9.85546875" style="57" customWidth="1"/>
    <col min="13061" max="13061" width="11.42578125" style="57" customWidth="1"/>
    <col min="13062" max="13062" width="11.28515625" style="57" customWidth="1"/>
    <col min="13063" max="13312" width="9.140625" style="57"/>
    <col min="13313" max="13313" width="5.7109375" style="57" customWidth="1"/>
    <col min="13314" max="13314" width="33.5703125" style="57" customWidth="1"/>
    <col min="13315" max="13315" width="11.85546875" style="57" customWidth="1"/>
    <col min="13316" max="13316" width="9.85546875" style="57" customWidth="1"/>
    <col min="13317" max="13317" width="11.42578125" style="57" customWidth="1"/>
    <col min="13318" max="13318" width="11.28515625" style="57" customWidth="1"/>
    <col min="13319" max="13568" width="9.140625" style="57"/>
    <col min="13569" max="13569" width="5.7109375" style="57" customWidth="1"/>
    <col min="13570" max="13570" width="33.5703125" style="57" customWidth="1"/>
    <col min="13571" max="13571" width="11.85546875" style="57" customWidth="1"/>
    <col min="13572" max="13572" width="9.85546875" style="57" customWidth="1"/>
    <col min="13573" max="13573" width="11.42578125" style="57" customWidth="1"/>
    <col min="13574" max="13574" width="11.28515625" style="57" customWidth="1"/>
    <col min="13575" max="13824" width="9.140625" style="57"/>
    <col min="13825" max="13825" width="5.7109375" style="57" customWidth="1"/>
    <col min="13826" max="13826" width="33.5703125" style="57" customWidth="1"/>
    <col min="13827" max="13827" width="11.85546875" style="57" customWidth="1"/>
    <col min="13828" max="13828" width="9.85546875" style="57" customWidth="1"/>
    <col min="13829" max="13829" width="11.42578125" style="57" customWidth="1"/>
    <col min="13830" max="13830" width="11.28515625" style="57" customWidth="1"/>
    <col min="13831" max="14080" width="9.140625" style="57"/>
    <col min="14081" max="14081" width="5.7109375" style="57" customWidth="1"/>
    <col min="14082" max="14082" width="33.5703125" style="57" customWidth="1"/>
    <col min="14083" max="14083" width="11.85546875" style="57" customWidth="1"/>
    <col min="14084" max="14084" width="9.85546875" style="57" customWidth="1"/>
    <col min="14085" max="14085" width="11.42578125" style="57" customWidth="1"/>
    <col min="14086" max="14086" width="11.28515625" style="57" customWidth="1"/>
    <col min="14087" max="14336" width="9.140625" style="57"/>
    <col min="14337" max="14337" width="5.7109375" style="57" customWidth="1"/>
    <col min="14338" max="14338" width="33.5703125" style="57" customWidth="1"/>
    <col min="14339" max="14339" width="11.85546875" style="57" customWidth="1"/>
    <col min="14340" max="14340" width="9.85546875" style="57" customWidth="1"/>
    <col min="14341" max="14341" width="11.42578125" style="57" customWidth="1"/>
    <col min="14342" max="14342" width="11.28515625" style="57" customWidth="1"/>
    <col min="14343" max="14592" width="9.140625" style="57"/>
    <col min="14593" max="14593" width="5.7109375" style="57" customWidth="1"/>
    <col min="14594" max="14594" width="33.5703125" style="57" customWidth="1"/>
    <col min="14595" max="14595" width="11.85546875" style="57" customWidth="1"/>
    <col min="14596" max="14596" width="9.85546875" style="57" customWidth="1"/>
    <col min="14597" max="14597" width="11.42578125" style="57" customWidth="1"/>
    <col min="14598" max="14598" width="11.28515625" style="57" customWidth="1"/>
    <col min="14599" max="14848" width="9.140625" style="57"/>
    <col min="14849" max="14849" width="5.7109375" style="57" customWidth="1"/>
    <col min="14850" max="14850" width="33.5703125" style="57" customWidth="1"/>
    <col min="14851" max="14851" width="11.85546875" style="57" customWidth="1"/>
    <col min="14852" max="14852" width="9.85546875" style="57" customWidth="1"/>
    <col min="14853" max="14853" width="11.42578125" style="57" customWidth="1"/>
    <col min="14854" max="14854" width="11.28515625" style="57" customWidth="1"/>
    <col min="14855" max="15104" width="9.140625" style="57"/>
    <col min="15105" max="15105" width="5.7109375" style="57" customWidth="1"/>
    <col min="15106" max="15106" width="33.5703125" style="57" customWidth="1"/>
    <col min="15107" max="15107" width="11.85546875" style="57" customWidth="1"/>
    <col min="15108" max="15108" width="9.85546875" style="57" customWidth="1"/>
    <col min="15109" max="15109" width="11.42578125" style="57" customWidth="1"/>
    <col min="15110" max="15110" width="11.28515625" style="57" customWidth="1"/>
    <col min="15111" max="15360" width="9.140625" style="57"/>
    <col min="15361" max="15361" width="5.7109375" style="57" customWidth="1"/>
    <col min="15362" max="15362" width="33.5703125" style="57" customWidth="1"/>
    <col min="15363" max="15363" width="11.85546875" style="57" customWidth="1"/>
    <col min="15364" max="15364" width="9.85546875" style="57" customWidth="1"/>
    <col min="15365" max="15365" width="11.42578125" style="57" customWidth="1"/>
    <col min="15366" max="15366" width="11.28515625" style="57" customWidth="1"/>
    <col min="15367" max="15616" width="9.140625" style="57"/>
    <col min="15617" max="15617" width="5.7109375" style="57" customWidth="1"/>
    <col min="15618" max="15618" width="33.5703125" style="57" customWidth="1"/>
    <col min="15619" max="15619" width="11.85546875" style="57" customWidth="1"/>
    <col min="15620" max="15620" width="9.85546875" style="57" customWidth="1"/>
    <col min="15621" max="15621" width="11.42578125" style="57" customWidth="1"/>
    <col min="15622" max="15622" width="11.28515625" style="57" customWidth="1"/>
    <col min="15623" max="15872" width="9.140625" style="57"/>
    <col min="15873" max="15873" width="5.7109375" style="57" customWidth="1"/>
    <col min="15874" max="15874" width="33.5703125" style="57" customWidth="1"/>
    <col min="15875" max="15875" width="11.85546875" style="57" customWidth="1"/>
    <col min="15876" max="15876" width="9.85546875" style="57" customWidth="1"/>
    <col min="15877" max="15877" width="11.42578125" style="57" customWidth="1"/>
    <col min="15878" max="15878" width="11.28515625" style="57" customWidth="1"/>
    <col min="15879" max="16128" width="9.140625" style="57"/>
    <col min="16129" max="16129" width="5.7109375" style="57" customWidth="1"/>
    <col min="16130" max="16130" width="33.5703125" style="57" customWidth="1"/>
    <col min="16131" max="16131" width="11.85546875" style="57" customWidth="1"/>
    <col min="16132" max="16132" width="9.85546875" style="57" customWidth="1"/>
    <col min="16133" max="16133" width="11.42578125" style="57" customWidth="1"/>
    <col min="16134" max="16134" width="11.28515625" style="57" customWidth="1"/>
    <col min="16135" max="16384" width="9.140625" style="57"/>
  </cols>
  <sheetData>
    <row r="1" spans="1:9" ht="16.5">
      <c r="A1" s="123"/>
      <c r="B1" s="235" t="s">
        <v>158</v>
      </c>
      <c r="C1" s="235"/>
      <c r="D1" s="235"/>
      <c r="E1" s="235"/>
      <c r="F1" s="56"/>
    </row>
    <row r="2" spans="1:9" ht="16.5">
      <c r="A2" s="58"/>
      <c r="B2" s="59"/>
      <c r="C2" s="60"/>
      <c r="D2" s="61"/>
      <c r="E2" s="61"/>
      <c r="F2" s="61"/>
    </row>
    <row r="3" spans="1:9" ht="35.25" customHeight="1">
      <c r="A3" s="236" t="s">
        <v>125</v>
      </c>
      <c r="B3" s="236"/>
      <c r="C3" s="236"/>
      <c r="D3" s="236"/>
      <c r="E3" s="236"/>
      <c r="F3" s="236"/>
    </row>
    <row r="4" spans="1:9">
      <c r="A4" s="237" t="s">
        <v>81</v>
      </c>
      <c r="B4" s="237"/>
      <c r="C4" s="237"/>
      <c r="D4" s="237"/>
      <c r="E4" s="237"/>
      <c r="F4" s="237"/>
      <c r="G4" s="62"/>
    </row>
    <row r="5" spans="1:9">
      <c r="A5" s="63"/>
      <c r="B5" s="122"/>
      <c r="C5" s="238"/>
      <c r="D5" s="238"/>
      <c r="E5" s="65"/>
      <c r="F5" s="124" t="s">
        <v>82</v>
      </c>
      <c r="G5" s="67"/>
    </row>
    <row r="6" spans="1:9" s="68" customFormat="1" ht="16.5">
      <c r="A6" s="63" t="s">
        <v>83</v>
      </c>
      <c r="B6" s="63" t="s">
        <v>84</v>
      </c>
      <c r="C6" s="63" t="s">
        <v>85</v>
      </c>
      <c r="D6" s="63" t="s">
        <v>86</v>
      </c>
      <c r="E6" s="63" t="s">
        <v>87</v>
      </c>
      <c r="F6" s="63" t="s">
        <v>88</v>
      </c>
    </row>
    <row r="7" spans="1:9" s="69" customFormat="1" ht="22.15" customHeight="1">
      <c r="A7" s="239" t="s">
        <v>89</v>
      </c>
      <c r="B7" s="240" t="s">
        <v>51</v>
      </c>
      <c r="C7" s="241" t="s">
        <v>132</v>
      </c>
      <c r="D7" s="241" t="s">
        <v>149</v>
      </c>
      <c r="E7" s="241" t="s">
        <v>150</v>
      </c>
      <c r="F7" s="241" t="s">
        <v>151</v>
      </c>
    </row>
    <row r="8" spans="1:9" s="69" customFormat="1" ht="22.15" customHeight="1">
      <c r="A8" s="239"/>
      <c r="B8" s="240"/>
      <c r="C8" s="241"/>
      <c r="D8" s="242"/>
      <c r="E8" s="242"/>
      <c r="F8" s="242"/>
    </row>
    <row r="9" spans="1:9" s="72" customFormat="1" ht="39" customHeight="1">
      <c r="A9" s="70">
        <v>1</v>
      </c>
      <c r="B9" s="97" t="s">
        <v>155</v>
      </c>
      <c r="C9" s="229">
        <v>274320</v>
      </c>
      <c r="D9" s="230">
        <v>137160</v>
      </c>
      <c r="E9" s="230">
        <v>0</v>
      </c>
      <c r="F9" s="230">
        <v>0</v>
      </c>
    </row>
    <row r="10" spans="1:9" s="72" customFormat="1" ht="36" customHeight="1">
      <c r="A10" s="70">
        <v>2</v>
      </c>
      <c r="B10" s="97" t="s">
        <v>156</v>
      </c>
      <c r="C10" s="229">
        <v>101600</v>
      </c>
      <c r="D10" s="230">
        <v>101600</v>
      </c>
      <c r="E10" s="230">
        <v>0</v>
      </c>
      <c r="F10" s="230">
        <v>0</v>
      </c>
    </row>
    <row r="11" spans="1:9" s="72" customFormat="1" ht="49.9" customHeight="1">
      <c r="A11" s="70">
        <v>3</v>
      </c>
      <c r="B11" s="94" t="s">
        <v>154</v>
      </c>
      <c r="C11" s="230">
        <v>2434900</v>
      </c>
      <c r="D11" s="230">
        <v>0</v>
      </c>
      <c r="E11" s="230">
        <v>0</v>
      </c>
      <c r="F11" s="230">
        <v>0</v>
      </c>
    </row>
    <row r="12" spans="1:9" s="72" customFormat="1" ht="66" customHeight="1">
      <c r="A12" s="70">
        <v>4</v>
      </c>
      <c r="B12" s="94" t="s">
        <v>157</v>
      </c>
      <c r="C12" s="230">
        <v>200000</v>
      </c>
      <c r="D12" s="230">
        <v>0</v>
      </c>
      <c r="E12" s="230">
        <v>0</v>
      </c>
      <c r="F12" s="230">
        <v>0</v>
      </c>
    </row>
    <row r="13" spans="1:9" s="76" customFormat="1" ht="36" customHeight="1">
      <c r="A13" s="70">
        <v>5</v>
      </c>
      <c r="B13" s="118" t="s">
        <v>105</v>
      </c>
      <c r="C13" s="75">
        <f>SUM(C9:C12)</f>
        <v>3010820</v>
      </c>
      <c r="D13" s="75">
        <v>0</v>
      </c>
      <c r="E13" s="75">
        <v>0</v>
      </c>
      <c r="F13" s="75">
        <v>0</v>
      </c>
    </row>
    <row r="14" spans="1:9" ht="31.5" customHeight="1">
      <c r="A14" s="63"/>
      <c r="C14" s="27"/>
      <c r="D14" s="27"/>
      <c r="E14" s="27"/>
      <c r="F14" s="27"/>
      <c r="G14"/>
      <c r="H14"/>
      <c r="I14"/>
    </row>
    <row r="15" spans="1:9" ht="19.899999999999999" customHeight="1">
      <c r="A15" s="63"/>
      <c r="B15" s="27"/>
      <c r="C15" s="27"/>
      <c r="D15" s="27"/>
      <c r="E15" s="27"/>
      <c r="F15" s="27"/>
      <c r="G15"/>
      <c r="H15"/>
      <c r="I15"/>
    </row>
    <row r="16" spans="1:9" ht="36" customHeight="1">
      <c r="A16" s="63"/>
      <c r="C16" s="27"/>
      <c r="D16" s="27"/>
      <c r="E16" s="27"/>
      <c r="F16" s="27"/>
      <c r="G16"/>
      <c r="H16"/>
      <c r="I16"/>
    </row>
    <row r="17" spans="1:18" ht="36" customHeight="1">
      <c r="A17" s="63"/>
      <c r="C17" s="27"/>
      <c r="D17" s="27"/>
      <c r="E17" s="27"/>
      <c r="F17" s="27"/>
      <c r="G17"/>
      <c r="H17"/>
      <c r="I17"/>
      <c r="J17"/>
      <c r="K17"/>
      <c r="L17"/>
      <c r="M17"/>
      <c r="N17"/>
      <c r="O17"/>
      <c r="P17"/>
      <c r="Q17"/>
      <c r="R17"/>
    </row>
    <row r="18" spans="1:18" ht="36" customHeight="1">
      <c r="A18" s="63"/>
      <c r="C18" s="27"/>
      <c r="D18" s="27"/>
      <c r="E18" s="27"/>
      <c r="F18" s="27"/>
      <c r="G18"/>
      <c r="H18"/>
      <c r="I18"/>
      <c r="J18"/>
    </row>
    <row r="19" spans="1:18" ht="49.9" customHeight="1">
      <c r="A19" s="63"/>
      <c r="B19" s="78"/>
      <c r="C19" s="79"/>
      <c r="D19" s="80"/>
      <c r="E19" s="80"/>
      <c r="F19" s="80"/>
    </row>
    <row r="20" spans="1:18" ht="19.899999999999999" customHeight="1">
      <c r="A20" s="63"/>
      <c r="B20" s="81"/>
      <c r="C20" s="82"/>
      <c r="D20" s="83"/>
      <c r="E20" s="83"/>
      <c r="F20" s="83"/>
    </row>
    <row r="21" spans="1:18" ht="19.899999999999999" customHeight="1">
      <c r="A21" s="63"/>
      <c r="B21" s="81"/>
      <c r="C21" s="82"/>
      <c r="D21" s="83"/>
      <c r="E21" s="83"/>
      <c r="F21" s="83"/>
    </row>
    <row r="22" spans="1:18" ht="49.9" customHeight="1">
      <c r="A22" s="63"/>
      <c r="B22" s="81"/>
      <c r="C22" s="82"/>
      <c r="D22" s="83"/>
      <c r="E22" s="83"/>
      <c r="F22" s="83"/>
    </row>
    <row r="23" spans="1:18" ht="19.899999999999999" customHeight="1">
      <c r="A23" s="63"/>
      <c r="B23" s="81"/>
      <c r="C23" s="82"/>
      <c r="D23" s="83"/>
      <c r="E23" s="83"/>
      <c r="F23" s="83"/>
    </row>
    <row r="24" spans="1:18" ht="19.899999999999999" customHeight="1">
      <c r="A24" s="63"/>
      <c r="B24" s="81"/>
      <c r="C24" s="82"/>
      <c r="D24" s="83"/>
      <c r="E24" s="83"/>
      <c r="F24" s="83"/>
    </row>
    <row r="25" spans="1:18" ht="19.899999999999999" customHeight="1">
      <c r="A25" s="63"/>
      <c r="B25" s="78"/>
      <c r="C25" s="79"/>
      <c r="D25" s="80"/>
      <c r="E25" s="80"/>
      <c r="F25" s="80"/>
    </row>
    <row r="26" spans="1:18" ht="19.899999999999999" customHeight="1">
      <c r="A26" s="63"/>
      <c r="B26" s="81"/>
      <c r="C26" s="84"/>
      <c r="D26" s="65"/>
      <c r="E26" s="65"/>
      <c r="F26" s="65"/>
    </row>
    <row r="27" spans="1:18" ht="36" customHeight="1">
      <c r="A27" s="63"/>
      <c r="B27" s="78"/>
      <c r="C27" s="85"/>
      <c r="D27" s="86"/>
      <c r="E27" s="86"/>
      <c r="F27" s="86"/>
    </row>
    <row r="28" spans="1:18" ht="19.899999999999999" customHeight="1">
      <c r="A28" s="63"/>
      <c r="B28" s="81"/>
      <c r="C28" s="84"/>
      <c r="D28" s="65"/>
      <c r="E28" s="65"/>
      <c r="F28" s="65"/>
    </row>
    <row r="29" spans="1:18" ht="19.899999999999999" customHeight="1">
      <c r="A29" s="63"/>
      <c r="B29" s="81"/>
      <c r="C29" s="84"/>
      <c r="D29" s="65"/>
      <c r="E29" s="65"/>
      <c r="F29" s="65"/>
    </row>
    <row r="30" spans="1:18" ht="36" customHeight="1">
      <c r="A30" s="63"/>
      <c r="B30" s="81"/>
      <c r="C30" s="84"/>
      <c r="D30" s="65"/>
      <c r="E30" s="65"/>
      <c r="F30" s="65"/>
    </row>
    <row r="31" spans="1:18" ht="36" customHeight="1">
      <c r="A31" s="63"/>
      <c r="B31" s="81"/>
      <c r="C31" s="84"/>
      <c r="D31" s="65"/>
      <c r="E31" s="65"/>
      <c r="F31" s="65"/>
    </row>
    <row r="32" spans="1:18" ht="19.899999999999999" customHeight="1">
      <c r="A32" s="63"/>
      <c r="B32" s="81"/>
      <c r="C32" s="84"/>
      <c r="D32" s="65"/>
      <c r="E32" s="65"/>
      <c r="F32" s="65"/>
    </row>
    <row r="33" spans="1:6" ht="19.899999999999999" customHeight="1">
      <c r="A33" s="63"/>
      <c r="B33" s="81"/>
      <c r="C33" s="84"/>
      <c r="D33" s="65"/>
      <c r="E33" s="65"/>
      <c r="F33" s="65"/>
    </row>
    <row r="34" spans="1:6" ht="19.899999999999999" customHeight="1">
      <c r="A34" s="63"/>
      <c r="B34" s="81"/>
      <c r="C34" s="84"/>
      <c r="D34" s="65"/>
      <c r="E34" s="65"/>
      <c r="F34" s="65"/>
    </row>
    <row r="35" spans="1:6" ht="16.5">
      <c r="A35" s="63"/>
      <c r="B35" s="81"/>
      <c r="C35" s="84"/>
      <c r="D35" s="65"/>
      <c r="E35" s="65"/>
      <c r="F35" s="65"/>
    </row>
    <row r="36" spans="1:6" ht="19.899999999999999" customHeight="1">
      <c r="A36" s="63"/>
      <c r="B36" s="81"/>
      <c r="C36" s="84"/>
      <c r="D36" s="65"/>
      <c r="E36" s="65"/>
      <c r="F36" s="65"/>
    </row>
    <row r="37" spans="1:6" ht="16.5">
      <c r="A37" s="63"/>
      <c r="B37" s="81"/>
      <c r="C37" s="84"/>
      <c r="D37" s="65"/>
      <c r="E37" s="65"/>
      <c r="F37" s="65"/>
    </row>
    <row r="38" spans="1:6" ht="19.899999999999999" customHeight="1">
      <c r="A38" s="63"/>
      <c r="B38" s="81"/>
      <c r="C38" s="84"/>
      <c r="D38" s="65"/>
      <c r="E38" s="65"/>
      <c r="F38" s="65"/>
    </row>
    <row r="39" spans="1:6" ht="49.9" customHeight="1">
      <c r="A39" s="63"/>
      <c r="B39" s="81"/>
      <c r="C39" s="84"/>
      <c r="D39" s="65"/>
      <c r="E39" s="65"/>
      <c r="F39" s="65"/>
    </row>
    <row r="40" spans="1:6" ht="36" customHeight="1">
      <c r="A40" s="63"/>
      <c r="B40" s="78"/>
      <c r="C40" s="85"/>
      <c r="D40" s="86"/>
      <c r="E40" s="86"/>
      <c r="F40" s="86"/>
    </row>
    <row r="41" spans="1:6" ht="19.899999999999999" customHeight="1">
      <c r="A41" s="63"/>
      <c r="B41" s="78"/>
      <c r="C41" s="85"/>
      <c r="D41" s="86"/>
      <c r="E41" s="86"/>
      <c r="F41" s="86"/>
    </row>
    <row r="42" spans="1:6" ht="19.899999999999999" customHeight="1">
      <c r="A42" s="63"/>
      <c r="B42" s="78"/>
      <c r="C42" s="85"/>
      <c r="D42" s="86"/>
      <c r="E42" s="86"/>
      <c r="F42" s="86"/>
    </row>
    <row r="43" spans="1:6" ht="19.899999999999999" customHeight="1">
      <c r="A43" s="63"/>
      <c r="B43" s="81"/>
      <c r="C43" s="84"/>
      <c r="D43" s="65"/>
      <c r="E43" s="65"/>
      <c r="F43" s="65"/>
    </row>
    <row r="44" spans="1:6" ht="36" customHeight="1">
      <c r="A44" s="63"/>
      <c r="B44" s="81"/>
      <c r="C44" s="84"/>
      <c r="D44" s="65"/>
      <c r="E44" s="65"/>
      <c r="F44" s="65"/>
    </row>
    <row r="45" spans="1:6" ht="19.899999999999999" customHeight="1">
      <c r="A45" s="63"/>
      <c r="B45" s="81"/>
      <c r="C45" s="84"/>
      <c r="D45" s="65"/>
      <c r="E45" s="65"/>
      <c r="F45" s="65"/>
    </row>
    <row r="46" spans="1:6" ht="19.899999999999999" customHeight="1">
      <c r="A46" s="63"/>
      <c r="B46" s="81"/>
      <c r="C46" s="84"/>
      <c r="D46" s="65"/>
      <c r="E46" s="65"/>
      <c r="F46" s="65"/>
    </row>
    <row r="47" spans="1:6" ht="49.9" customHeight="1">
      <c r="A47" s="63"/>
      <c r="B47" s="81"/>
      <c r="C47" s="84"/>
      <c r="D47" s="65"/>
      <c r="E47" s="65"/>
      <c r="F47" s="65"/>
    </row>
    <row r="48" spans="1:6" ht="49.9" customHeight="1">
      <c r="A48" s="63"/>
      <c r="B48" s="81"/>
      <c r="C48" s="84"/>
      <c r="D48" s="65"/>
      <c r="E48" s="65"/>
      <c r="F48" s="65"/>
    </row>
    <row r="49" spans="1:6" ht="19.899999999999999" customHeight="1">
      <c r="A49" s="63"/>
      <c r="B49" s="81"/>
      <c r="C49" s="84"/>
      <c r="D49" s="65"/>
      <c r="E49" s="65"/>
      <c r="F49" s="65"/>
    </row>
    <row r="50" spans="1:6" ht="19.899999999999999" customHeight="1">
      <c r="A50" s="63"/>
      <c r="B50" s="81"/>
      <c r="C50" s="84"/>
      <c r="D50" s="65"/>
      <c r="E50" s="65"/>
      <c r="F50" s="65"/>
    </row>
    <row r="51" spans="1:6" ht="19.899999999999999" customHeight="1">
      <c r="A51" s="63"/>
      <c r="B51" s="81"/>
      <c r="C51" s="84"/>
      <c r="D51" s="65"/>
      <c r="E51" s="65"/>
      <c r="F51" s="65"/>
    </row>
    <row r="52" spans="1:6" ht="19.899999999999999" customHeight="1">
      <c r="A52" s="63"/>
      <c r="B52" s="81"/>
      <c r="C52" s="84"/>
      <c r="D52" s="65"/>
      <c r="E52" s="65"/>
      <c r="F52" s="65"/>
    </row>
    <row r="53" spans="1:6" ht="19.899999999999999" customHeight="1">
      <c r="A53" s="63"/>
      <c r="B53" s="81"/>
      <c r="C53" s="84"/>
      <c r="D53" s="65"/>
      <c r="E53" s="65"/>
      <c r="F53" s="65"/>
    </row>
    <row r="54" spans="1:6" ht="19.899999999999999" customHeight="1">
      <c r="A54" s="63"/>
      <c r="B54" s="81"/>
      <c r="C54" s="84"/>
      <c r="D54" s="65"/>
      <c r="E54" s="65"/>
      <c r="F54" s="65"/>
    </row>
    <row r="55" spans="1:6" ht="19.899999999999999" customHeight="1">
      <c r="A55" s="63"/>
      <c r="B55" s="81"/>
      <c r="C55" s="84"/>
      <c r="D55" s="65"/>
      <c r="E55" s="65"/>
      <c r="F55" s="65"/>
    </row>
    <row r="56" spans="1:6" ht="49.9" customHeight="1">
      <c r="A56" s="63"/>
      <c r="B56" s="78"/>
      <c r="C56" s="87"/>
      <c r="D56" s="86"/>
      <c r="E56" s="86"/>
      <c r="F56" s="86"/>
    </row>
    <row r="57" spans="1:6" ht="36" customHeight="1">
      <c r="A57" s="63"/>
      <c r="B57" s="78"/>
      <c r="C57" s="85"/>
      <c r="D57" s="86"/>
      <c r="E57" s="86"/>
      <c r="F57" s="86"/>
    </row>
    <row r="58" spans="1:6" ht="36" customHeight="1">
      <c r="A58" s="63"/>
      <c r="B58" s="78"/>
      <c r="C58" s="85"/>
      <c r="D58" s="86"/>
      <c r="E58" s="86"/>
      <c r="F58" s="86"/>
    </row>
    <row r="59" spans="1:6" ht="49.9" customHeight="1">
      <c r="A59" s="63"/>
      <c r="B59" s="78"/>
      <c r="C59" s="85"/>
      <c r="D59" s="86"/>
      <c r="E59" s="86"/>
      <c r="F59" s="86"/>
    </row>
    <row r="60" spans="1:6" ht="36" customHeight="1">
      <c r="A60" s="63"/>
      <c r="B60" s="78"/>
      <c r="C60" s="85"/>
      <c r="D60" s="86"/>
      <c r="E60" s="86"/>
      <c r="F60" s="86"/>
    </row>
    <row r="61" spans="1:6" ht="36" customHeight="1">
      <c r="A61" s="63"/>
      <c r="B61" s="78"/>
      <c r="C61" s="85"/>
      <c r="D61" s="86"/>
      <c r="E61" s="86"/>
      <c r="F61" s="86"/>
    </row>
    <row r="62" spans="1:6" ht="36" customHeight="1">
      <c r="A62" s="63"/>
      <c r="B62" s="78"/>
      <c r="C62" s="85"/>
      <c r="D62" s="86"/>
      <c r="E62" s="86"/>
      <c r="F62" s="86"/>
    </row>
    <row r="63" spans="1:6" ht="22.15" customHeight="1">
      <c r="A63" s="63"/>
      <c r="B63" s="78"/>
      <c r="C63" s="85"/>
      <c r="D63" s="86"/>
      <c r="E63" s="86"/>
      <c r="F63" s="86"/>
    </row>
    <row r="64" spans="1:6" ht="22.15" customHeight="1">
      <c r="A64" s="63"/>
      <c r="B64" s="78"/>
      <c r="C64" s="85"/>
      <c r="D64" s="86"/>
      <c r="E64" s="86"/>
      <c r="F64" s="86"/>
    </row>
    <row r="65" spans="1:6" ht="22.15" customHeight="1">
      <c r="A65" s="63"/>
      <c r="B65" s="78"/>
      <c r="C65" s="85"/>
      <c r="D65" s="86"/>
      <c r="E65" s="86"/>
      <c r="F65" s="86"/>
    </row>
    <row r="66" spans="1:6" s="88" customFormat="1" ht="30" customHeight="1">
      <c r="A66" s="63"/>
      <c r="B66" s="122"/>
      <c r="C66" s="85"/>
      <c r="D66" s="85"/>
      <c r="E66" s="85"/>
      <c r="F66" s="85"/>
    </row>
    <row r="67" spans="1:6" s="74" customFormat="1" ht="30" customHeight="1">
      <c r="A67" s="63"/>
      <c r="B67" s="89"/>
      <c r="C67" s="85"/>
      <c r="D67" s="85"/>
      <c r="E67" s="85"/>
      <c r="F67" s="85"/>
    </row>
    <row r="68" spans="1:6" ht="16.5">
      <c r="A68" s="63"/>
      <c r="B68" s="78"/>
      <c r="C68" s="84"/>
      <c r="D68" s="65"/>
      <c r="E68" s="65"/>
      <c r="F68" s="65"/>
    </row>
    <row r="74" spans="1:6">
      <c r="A74" s="92"/>
      <c r="B74" s="57"/>
      <c r="C74" s="88"/>
      <c r="D74" s="57"/>
      <c r="E74" s="57"/>
      <c r="F74" s="57"/>
    </row>
    <row r="80" spans="1:6" s="91" customFormat="1">
      <c r="A80" s="68"/>
      <c r="B80" s="77"/>
      <c r="C80" s="90"/>
    </row>
    <row r="81" spans="1:3" s="91" customFormat="1">
      <c r="A81" s="68"/>
      <c r="B81" s="77"/>
      <c r="C81" s="90"/>
    </row>
    <row r="82" spans="1:3" s="91" customFormat="1">
      <c r="A82" s="68"/>
      <c r="B82" s="77"/>
      <c r="C82" s="90"/>
    </row>
    <row r="83" spans="1:3" s="91" customFormat="1">
      <c r="A83" s="68"/>
      <c r="B83" s="77"/>
      <c r="C83" s="90"/>
    </row>
    <row r="84" spans="1:3" s="91" customFormat="1">
      <c r="A84" s="68"/>
      <c r="B84" s="77"/>
      <c r="C84" s="90"/>
    </row>
    <row r="85" spans="1:3" s="91" customFormat="1">
      <c r="A85" s="68"/>
      <c r="B85" s="77"/>
      <c r="C85" s="90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958"/>
  <sheetViews>
    <sheetView zoomScaleNormal="100" workbookViewId="0">
      <selection activeCell="C5" sqref="C5"/>
    </sheetView>
  </sheetViews>
  <sheetFormatPr defaultColWidth="14.42578125" defaultRowHeight="15"/>
  <cols>
    <col min="1" max="1" width="3.7109375" style="125" customWidth="1"/>
    <col min="2" max="2" width="37.5703125" style="125" customWidth="1"/>
    <col min="3" max="3" width="11.140625" style="125" customWidth="1"/>
    <col min="4" max="4" width="12.28515625" style="125" customWidth="1"/>
    <col min="5" max="5" width="14.42578125" style="125"/>
    <col min="6" max="6" width="14.140625" style="125" customWidth="1"/>
    <col min="7" max="7" width="10.7109375" style="125" customWidth="1"/>
    <col min="8" max="10" width="8" style="125" customWidth="1"/>
    <col min="11" max="11" width="9.5703125" style="125" customWidth="1"/>
    <col min="12" max="12" width="10.7109375" style="125" customWidth="1"/>
    <col min="13" max="24" width="8" style="125" customWidth="1"/>
    <col min="25" max="16384" width="14.42578125" style="125"/>
  </cols>
  <sheetData>
    <row r="1" spans="1:6" ht="16.5" customHeight="1">
      <c r="B1" s="126" t="s">
        <v>159</v>
      </c>
      <c r="C1" s="126"/>
      <c r="D1" s="126"/>
      <c r="E1" s="126"/>
    </row>
    <row r="2" spans="1:6" ht="45" customHeight="1">
      <c r="A2" s="127"/>
      <c r="B2" s="231" t="s">
        <v>153</v>
      </c>
      <c r="C2" s="232"/>
      <c r="D2" s="232"/>
      <c r="E2" s="232"/>
      <c r="F2" s="232"/>
    </row>
    <row r="3" spans="1:6" ht="12.75" customHeight="1">
      <c r="A3" s="1"/>
      <c r="B3" s="1"/>
      <c r="C3" s="2"/>
      <c r="D3" s="2"/>
      <c r="E3" s="2"/>
      <c r="F3" s="2"/>
    </row>
    <row r="4" spans="1:6" ht="38.25" customHeight="1">
      <c r="A4" s="1"/>
      <c r="B4" s="3"/>
      <c r="C4" s="4" t="s">
        <v>132</v>
      </c>
      <c r="D4" s="129" t="s">
        <v>149</v>
      </c>
      <c r="E4" s="129" t="s">
        <v>150</v>
      </c>
      <c r="F4" s="129" t="s">
        <v>151</v>
      </c>
    </row>
    <row r="5" spans="1:6" ht="49.5" customHeight="1">
      <c r="A5" s="1"/>
      <c r="B5" s="5" t="s">
        <v>0</v>
      </c>
      <c r="C5" s="130"/>
      <c r="D5" s="4"/>
      <c r="E5" s="128"/>
      <c r="F5" s="4"/>
    </row>
    <row r="6" spans="1:6" ht="30.75" customHeight="1">
      <c r="A6" s="1">
        <v>1</v>
      </c>
      <c r="B6" s="131" t="s">
        <v>133</v>
      </c>
      <c r="C6" s="132">
        <v>10938448</v>
      </c>
      <c r="D6" s="132">
        <v>10938448</v>
      </c>
      <c r="E6" s="132">
        <v>10938448</v>
      </c>
      <c r="F6" s="132">
        <v>10938448</v>
      </c>
    </row>
    <row r="7" spans="1:6" ht="24" customHeight="1">
      <c r="A7" s="1">
        <v>2</v>
      </c>
      <c r="B7" s="133" t="s">
        <v>134</v>
      </c>
      <c r="C7" s="136">
        <v>0</v>
      </c>
      <c r="D7" s="134">
        <v>0</v>
      </c>
      <c r="E7" s="135">
        <v>0</v>
      </c>
      <c r="F7" s="134">
        <v>0</v>
      </c>
    </row>
    <row r="8" spans="1:6" ht="24" customHeight="1">
      <c r="A8" s="1">
        <v>3</v>
      </c>
      <c r="B8" s="10" t="s">
        <v>135</v>
      </c>
      <c r="C8" s="136">
        <v>7100000</v>
      </c>
      <c r="D8" s="120">
        <v>7100000</v>
      </c>
      <c r="E8" s="135">
        <v>7100000</v>
      </c>
      <c r="F8" s="120">
        <v>7100000</v>
      </c>
    </row>
    <row r="9" spans="1:6" ht="19.5" customHeight="1">
      <c r="A9" s="1">
        <v>4</v>
      </c>
      <c r="B9" s="12" t="s">
        <v>14</v>
      </c>
      <c r="C9" s="136">
        <v>700000</v>
      </c>
      <c r="D9" s="120">
        <v>700000</v>
      </c>
      <c r="E9" s="135">
        <v>700000</v>
      </c>
      <c r="F9" s="120">
        <v>700000</v>
      </c>
    </row>
    <row r="10" spans="1:6" ht="33" customHeight="1">
      <c r="A10" s="1">
        <v>5</v>
      </c>
      <c r="B10" s="12" t="s">
        <v>152</v>
      </c>
      <c r="C10" s="136">
        <v>390000</v>
      </c>
      <c r="D10" s="120">
        <v>390000</v>
      </c>
      <c r="E10" s="135">
        <v>390000</v>
      </c>
      <c r="F10" s="120">
        <v>390000</v>
      </c>
    </row>
    <row r="11" spans="1:6" ht="27" customHeight="1">
      <c r="A11" s="1">
        <v>6</v>
      </c>
      <c r="B11" s="137" t="s">
        <v>136</v>
      </c>
      <c r="C11" s="138">
        <v>0</v>
      </c>
      <c r="D11" s="138">
        <v>0</v>
      </c>
      <c r="E11" s="139">
        <v>0</v>
      </c>
      <c r="F11" s="138">
        <v>0</v>
      </c>
    </row>
    <row r="12" spans="1:6" ht="27" customHeight="1">
      <c r="A12" s="1">
        <v>7</v>
      </c>
      <c r="B12" s="137" t="s">
        <v>137</v>
      </c>
      <c r="C12" s="138">
        <v>0</v>
      </c>
      <c r="D12" s="138">
        <v>0</v>
      </c>
      <c r="E12" s="139">
        <v>0</v>
      </c>
      <c r="F12" s="138">
        <v>0</v>
      </c>
    </row>
    <row r="13" spans="1:6" ht="27" customHeight="1">
      <c r="A13" s="1">
        <v>8</v>
      </c>
      <c r="B13" s="137" t="s">
        <v>138</v>
      </c>
      <c r="C13" s="138">
        <v>0</v>
      </c>
      <c r="D13" s="138">
        <v>0</v>
      </c>
      <c r="E13" s="139">
        <v>0</v>
      </c>
      <c r="F13" s="138">
        <v>0</v>
      </c>
    </row>
    <row r="14" spans="1:6" ht="25.5" customHeight="1">
      <c r="A14" s="140">
        <v>9</v>
      </c>
      <c r="B14" s="141" t="s">
        <v>139</v>
      </c>
      <c r="C14" s="142">
        <f>SUM(C6,C7,C8,C9,C11,C12,C13)</f>
        <v>18738448</v>
      </c>
      <c r="D14" s="142">
        <f>SUM(D6,D7,D8,D9,D11,D12,D13)</f>
        <v>18738448</v>
      </c>
      <c r="E14" s="142">
        <f>SUM(E6,E7,E8,E9,E11,E12,E13)</f>
        <v>18738448</v>
      </c>
      <c r="F14" s="142">
        <f>SUM(F6,F7,F8,F9,F11,F12,F13)</f>
        <v>18738448</v>
      </c>
    </row>
    <row r="15" spans="1:6" ht="34.5" customHeight="1">
      <c r="A15" s="143">
        <v>10</v>
      </c>
      <c r="B15" s="144" t="s">
        <v>140</v>
      </c>
      <c r="C15" s="145"/>
      <c r="D15" s="145"/>
      <c r="E15" s="146"/>
      <c r="F15" s="145"/>
    </row>
    <row r="16" spans="1:6" ht="42.75" customHeight="1">
      <c r="A16" s="1">
        <v>11</v>
      </c>
      <c r="B16" s="147" t="s">
        <v>23</v>
      </c>
      <c r="C16" s="148">
        <v>0</v>
      </c>
      <c r="D16" s="148">
        <v>0</v>
      </c>
      <c r="E16" s="149">
        <v>0</v>
      </c>
      <c r="F16" s="148">
        <v>0</v>
      </c>
    </row>
    <row r="17" spans="1:12" ht="18" customHeight="1">
      <c r="A17" s="1">
        <v>12</v>
      </c>
      <c r="B17" s="9" t="s">
        <v>24</v>
      </c>
      <c r="C17" s="150">
        <v>18370981</v>
      </c>
      <c r="D17" s="150">
        <v>0</v>
      </c>
      <c r="E17" s="151"/>
      <c r="F17" s="150"/>
    </row>
    <row r="18" spans="1:12" ht="18" customHeight="1">
      <c r="A18" s="1">
        <v>13</v>
      </c>
      <c r="B18" s="9" t="s">
        <v>141</v>
      </c>
      <c r="C18" s="150">
        <v>0</v>
      </c>
      <c r="D18" s="150"/>
      <c r="E18" s="151"/>
      <c r="F18" s="150"/>
    </row>
    <row r="19" spans="1:12" ht="22.5" customHeight="1">
      <c r="A19" s="152">
        <v>14</v>
      </c>
      <c r="B19" s="153" t="s">
        <v>25</v>
      </c>
      <c r="C19" s="154">
        <f t="shared" ref="C19:F19" si="0">SUM(C16:C18)</f>
        <v>18370981</v>
      </c>
      <c r="D19" s="154">
        <f t="shared" si="0"/>
        <v>0</v>
      </c>
      <c r="E19" s="155">
        <f t="shared" si="0"/>
        <v>0</v>
      </c>
      <c r="F19" s="154">
        <f t="shared" si="0"/>
        <v>0</v>
      </c>
    </row>
    <row r="20" spans="1:12" ht="19.5" customHeight="1">
      <c r="A20" s="156">
        <v>15</v>
      </c>
      <c r="B20" s="157" t="s">
        <v>26</v>
      </c>
      <c r="C20" s="158">
        <f t="shared" ref="C20:F20" si="1">SUM(C14,C19)</f>
        <v>37109429</v>
      </c>
      <c r="D20" s="158">
        <f t="shared" si="1"/>
        <v>18738448</v>
      </c>
      <c r="E20" s="159">
        <f t="shared" si="1"/>
        <v>18738448</v>
      </c>
      <c r="F20" s="158">
        <f t="shared" si="1"/>
        <v>18738448</v>
      </c>
      <c r="G20" s="160"/>
      <c r="H20" s="160"/>
      <c r="I20" s="160"/>
      <c r="J20" s="160"/>
      <c r="K20" s="160"/>
      <c r="L20" s="160"/>
    </row>
    <row r="21" spans="1:12" ht="18" customHeight="1">
      <c r="A21" s="1"/>
      <c r="B21" s="3"/>
      <c r="C21" s="120"/>
      <c r="D21" s="4"/>
      <c r="E21" s="151"/>
      <c r="F21" s="4"/>
      <c r="G21" s="160"/>
      <c r="H21" s="160"/>
      <c r="I21" s="160"/>
      <c r="J21" s="160"/>
      <c r="K21" s="160"/>
      <c r="L21" s="160"/>
    </row>
    <row r="22" spans="1:12" ht="25.5" customHeight="1">
      <c r="A22" s="1"/>
      <c r="B22" s="5"/>
      <c r="C22" s="120"/>
      <c r="D22" s="4"/>
      <c r="E22" s="151"/>
      <c r="F22" s="4"/>
      <c r="G22" s="160"/>
      <c r="H22" s="160"/>
      <c r="I22" s="160"/>
      <c r="J22" s="160"/>
      <c r="K22" s="160"/>
      <c r="L22" s="160"/>
    </row>
    <row r="23" spans="1:12" ht="19.5" customHeight="1">
      <c r="A23" s="1"/>
      <c r="B23" s="5" t="s">
        <v>27</v>
      </c>
      <c r="C23" s="120"/>
      <c r="D23" s="4"/>
      <c r="E23" s="151"/>
      <c r="F23" s="4"/>
      <c r="G23" s="160"/>
      <c r="H23" s="160"/>
      <c r="I23" s="160"/>
      <c r="J23" s="160"/>
      <c r="K23" s="160"/>
      <c r="L23" s="160"/>
    </row>
    <row r="24" spans="1:12" ht="19.5" customHeight="1">
      <c r="A24" s="1">
        <v>1</v>
      </c>
      <c r="B24" s="9" t="s">
        <v>142</v>
      </c>
      <c r="C24" s="150">
        <v>4570000</v>
      </c>
      <c r="D24" s="150">
        <v>4570000</v>
      </c>
      <c r="E24" s="150">
        <v>4570000</v>
      </c>
      <c r="F24" s="150">
        <v>4570000</v>
      </c>
      <c r="G24" s="161"/>
      <c r="H24" s="162"/>
      <c r="I24" s="162"/>
      <c r="J24" s="162"/>
      <c r="K24" s="162"/>
      <c r="L24" s="160"/>
    </row>
    <row r="25" spans="1:12" ht="19.5" customHeight="1">
      <c r="A25" s="1">
        <v>2</v>
      </c>
      <c r="B25" s="9" t="s">
        <v>143</v>
      </c>
      <c r="C25" s="150">
        <v>894000</v>
      </c>
      <c r="D25" s="150">
        <v>894000</v>
      </c>
      <c r="E25" s="150">
        <v>894000</v>
      </c>
      <c r="F25" s="150">
        <v>894000</v>
      </c>
      <c r="G25" s="161"/>
      <c r="H25" s="162"/>
      <c r="I25" s="162"/>
      <c r="J25" s="162"/>
      <c r="K25" s="162"/>
      <c r="L25" s="160"/>
    </row>
    <row r="26" spans="1:12" ht="19.5" customHeight="1">
      <c r="A26" s="1">
        <v>3</v>
      </c>
      <c r="B26" s="9" t="s">
        <v>28</v>
      </c>
      <c r="C26" s="150">
        <v>5248000</v>
      </c>
      <c r="D26" s="150">
        <v>5248000</v>
      </c>
      <c r="E26" s="150">
        <v>5248000</v>
      </c>
      <c r="F26" s="150">
        <v>5248000</v>
      </c>
      <c r="G26" s="164"/>
      <c r="H26" s="164"/>
      <c r="I26" s="164"/>
      <c r="J26" s="164"/>
      <c r="K26" s="164"/>
      <c r="L26" s="165"/>
    </row>
    <row r="27" spans="1:12" ht="19.5" customHeight="1">
      <c r="A27" s="1">
        <v>4</v>
      </c>
      <c r="B27" s="9" t="s">
        <v>29</v>
      </c>
      <c r="C27" s="150">
        <v>0</v>
      </c>
      <c r="D27" s="150">
        <v>0</v>
      </c>
      <c r="E27" s="150">
        <v>0</v>
      </c>
      <c r="F27" s="150">
        <v>0</v>
      </c>
      <c r="G27" s="160"/>
      <c r="H27" s="160"/>
      <c r="I27" s="160"/>
      <c r="J27" s="160"/>
      <c r="K27" s="160"/>
      <c r="L27" s="160"/>
    </row>
    <row r="28" spans="1:12" ht="25.5" customHeight="1">
      <c r="A28" s="1">
        <v>5</v>
      </c>
      <c r="B28" s="9" t="s">
        <v>144</v>
      </c>
      <c r="C28" s="150">
        <v>1124000</v>
      </c>
      <c r="D28" s="150">
        <v>1124000</v>
      </c>
      <c r="E28" s="150">
        <v>1124000</v>
      </c>
      <c r="F28" s="150">
        <v>1124000</v>
      </c>
      <c r="G28" s="160"/>
      <c r="H28" s="160"/>
      <c r="I28" s="160"/>
      <c r="J28" s="160"/>
      <c r="K28" s="160"/>
      <c r="L28" s="160"/>
    </row>
    <row r="29" spans="1:12" ht="25.5" customHeight="1">
      <c r="A29" s="1">
        <v>6</v>
      </c>
      <c r="B29" s="9" t="s">
        <v>145</v>
      </c>
      <c r="C29" s="150"/>
      <c r="D29" s="150"/>
      <c r="E29" s="150"/>
      <c r="F29" s="150"/>
      <c r="G29" s="160"/>
      <c r="H29" s="160"/>
      <c r="I29" s="160"/>
      <c r="J29" s="160"/>
      <c r="K29" s="160"/>
      <c r="L29" s="160"/>
    </row>
    <row r="30" spans="1:12" ht="24.75" customHeight="1">
      <c r="A30" s="1">
        <v>7</v>
      </c>
      <c r="B30" s="9" t="s">
        <v>30</v>
      </c>
      <c r="C30" s="150">
        <v>4854255</v>
      </c>
      <c r="D30" s="150">
        <v>4854255</v>
      </c>
      <c r="E30" s="150">
        <v>4854255</v>
      </c>
      <c r="F30" s="150">
        <v>4854255</v>
      </c>
      <c r="G30" s="165"/>
      <c r="H30" s="160"/>
      <c r="I30" s="160"/>
      <c r="J30" s="160"/>
      <c r="K30" s="160"/>
      <c r="L30" s="160"/>
    </row>
    <row r="31" spans="1:12" ht="24.75" customHeight="1">
      <c r="A31" s="1">
        <v>8</v>
      </c>
      <c r="B31" s="9" t="s">
        <v>32</v>
      </c>
      <c r="C31" s="150">
        <v>130000</v>
      </c>
      <c r="D31" s="150">
        <v>130000</v>
      </c>
      <c r="E31" s="150">
        <v>130000</v>
      </c>
      <c r="F31" s="150">
        <v>130000</v>
      </c>
      <c r="G31" s="160"/>
      <c r="H31" s="160"/>
      <c r="I31" s="160"/>
      <c r="J31" s="160"/>
      <c r="K31" s="160"/>
      <c r="L31" s="160"/>
    </row>
    <row r="32" spans="1:12" ht="19.5" customHeight="1">
      <c r="A32" s="1">
        <v>9</v>
      </c>
      <c r="B32" s="9" t="s">
        <v>33</v>
      </c>
      <c r="C32" s="150">
        <v>7573543</v>
      </c>
      <c r="D32" s="150"/>
      <c r="E32" s="163"/>
      <c r="F32" s="150"/>
      <c r="G32" s="160"/>
      <c r="H32" s="160"/>
      <c r="I32" s="160"/>
      <c r="J32" s="160"/>
      <c r="K32" s="160"/>
      <c r="L32" s="160"/>
    </row>
    <row r="33" spans="1:12" ht="19.5" customHeight="1">
      <c r="A33" s="166">
        <v>10</v>
      </c>
      <c r="B33" s="167" t="s">
        <v>34</v>
      </c>
      <c r="C33" s="168">
        <f t="shared" ref="C33:F33" si="2">SUM(C24:C32)</f>
        <v>24393798</v>
      </c>
      <c r="D33" s="168">
        <f t="shared" si="2"/>
        <v>16820255</v>
      </c>
      <c r="E33" s="168">
        <f t="shared" si="2"/>
        <v>16820255</v>
      </c>
      <c r="F33" s="168">
        <f t="shared" si="2"/>
        <v>16820255</v>
      </c>
      <c r="G33" s="160"/>
      <c r="H33" s="160"/>
      <c r="I33" s="160"/>
      <c r="J33" s="160"/>
      <c r="K33" s="160"/>
      <c r="L33" s="160"/>
    </row>
    <row r="34" spans="1:12" ht="19.5" customHeight="1">
      <c r="A34" s="169"/>
      <c r="B34" s="170"/>
      <c r="C34" s="171"/>
      <c r="D34" s="171"/>
      <c r="E34" s="151"/>
      <c r="F34" s="171"/>
      <c r="G34" s="160"/>
      <c r="H34" s="160"/>
      <c r="I34" s="160"/>
      <c r="J34" s="160"/>
      <c r="K34" s="160"/>
      <c r="L34" s="160"/>
    </row>
    <row r="35" spans="1:12" ht="19.5" customHeight="1">
      <c r="A35" s="169">
        <v>11</v>
      </c>
      <c r="B35" s="172" t="s">
        <v>146</v>
      </c>
      <c r="C35" s="150">
        <v>3076465</v>
      </c>
      <c r="D35" s="173"/>
      <c r="E35" s="151"/>
      <c r="F35" s="173"/>
      <c r="G35" s="164"/>
      <c r="H35" s="164"/>
      <c r="I35" s="164"/>
      <c r="J35" s="164"/>
      <c r="K35" s="164"/>
      <c r="L35" s="160"/>
    </row>
    <row r="36" spans="1:12" ht="19.5" customHeight="1">
      <c r="A36" s="1">
        <v>12</v>
      </c>
      <c r="B36" s="22" t="s">
        <v>119</v>
      </c>
      <c r="C36" s="150">
        <v>1000000</v>
      </c>
      <c r="D36" s="150"/>
      <c r="E36" s="151"/>
      <c r="F36" s="150"/>
      <c r="G36" s="162"/>
      <c r="H36" s="162"/>
      <c r="I36" s="162"/>
      <c r="J36" s="162"/>
      <c r="K36" s="162"/>
      <c r="L36" s="160"/>
    </row>
    <row r="37" spans="1:12" ht="24.75" customHeight="1">
      <c r="A37" s="1">
        <v>13</v>
      </c>
      <c r="B37" s="9" t="s">
        <v>35</v>
      </c>
      <c r="C37" s="150">
        <f>SUM('[1]2.bevételek kiad. int.'!C77)</f>
        <v>0</v>
      </c>
      <c r="D37" s="150"/>
      <c r="E37" s="151"/>
      <c r="F37" s="150"/>
      <c r="G37" s="160"/>
      <c r="H37" s="160"/>
      <c r="I37" s="160"/>
      <c r="J37" s="160"/>
      <c r="K37" s="160"/>
      <c r="L37" s="160"/>
    </row>
    <row r="38" spans="1:12" ht="34.5" customHeight="1">
      <c r="A38" s="1">
        <v>14</v>
      </c>
      <c r="B38" s="9" t="s">
        <v>36</v>
      </c>
      <c r="C38" s="150">
        <v>0</v>
      </c>
      <c r="D38" s="150"/>
      <c r="E38" s="151"/>
      <c r="F38" s="150"/>
      <c r="G38" s="174"/>
      <c r="H38" s="174"/>
      <c r="I38" s="160"/>
      <c r="J38" s="160"/>
      <c r="K38" s="160"/>
      <c r="L38" s="160"/>
    </row>
    <row r="39" spans="1:12" ht="19.5" customHeight="1">
      <c r="A39" s="1">
        <v>15</v>
      </c>
      <c r="B39" s="19" t="s">
        <v>37</v>
      </c>
      <c r="C39" s="150">
        <v>8201794</v>
      </c>
      <c r="D39" s="150"/>
      <c r="E39" s="163"/>
      <c r="F39" s="150"/>
      <c r="G39" s="160"/>
      <c r="H39" s="160"/>
      <c r="I39" s="160"/>
      <c r="J39" s="160"/>
      <c r="K39" s="160"/>
      <c r="L39" s="160"/>
    </row>
    <row r="40" spans="1:12" ht="19.5" customHeight="1">
      <c r="A40" s="166">
        <v>16</v>
      </c>
      <c r="B40" s="167" t="s">
        <v>38</v>
      </c>
      <c r="C40" s="168">
        <f t="shared" ref="C40:F40" si="3">SUM(C35:C39)</f>
        <v>12278259</v>
      </c>
      <c r="D40" s="168">
        <f t="shared" si="3"/>
        <v>0</v>
      </c>
      <c r="E40" s="168">
        <f t="shared" si="3"/>
        <v>0</v>
      </c>
      <c r="F40" s="168">
        <f t="shared" si="3"/>
        <v>0</v>
      </c>
      <c r="G40" s="160"/>
      <c r="H40" s="160"/>
      <c r="I40" s="160"/>
      <c r="J40" s="160"/>
      <c r="K40" s="160"/>
      <c r="L40" s="160"/>
    </row>
    <row r="41" spans="1:12" ht="19.5" customHeight="1">
      <c r="A41" s="175">
        <v>17</v>
      </c>
      <c r="B41" s="176" t="s">
        <v>71</v>
      </c>
      <c r="C41" s="177">
        <f t="shared" ref="C41:F41" si="4">SUM(C33,C40)</f>
        <v>36672057</v>
      </c>
      <c r="D41" s="177">
        <f t="shared" si="4"/>
        <v>16820255</v>
      </c>
      <c r="E41" s="177">
        <f t="shared" si="4"/>
        <v>16820255</v>
      </c>
      <c r="F41" s="177">
        <f t="shared" si="4"/>
        <v>16820255</v>
      </c>
      <c r="G41" s="160"/>
      <c r="H41" s="160"/>
      <c r="I41" s="160"/>
      <c r="J41" s="160"/>
      <c r="K41" s="160"/>
      <c r="L41" s="160"/>
    </row>
    <row r="42" spans="1:12" ht="19.5" customHeight="1">
      <c r="A42" s="1">
        <v>18</v>
      </c>
      <c r="B42" s="11" t="s">
        <v>39</v>
      </c>
      <c r="C42" s="150">
        <v>0</v>
      </c>
      <c r="D42" s="150">
        <v>0</v>
      </c>
      <c r="E42" s="151">
        <v>0</v>
      </c>
      <c r="F42" s="150">
        <v>0</v>
      </c>
      <c r="G42" s="160"/>
      <c r="H42" s="160"/>
      <c r="I42" s="160"/>
      <c r="J42" s="160"/>
      <c r="K42" s="160"/>
      <c r="L42" s="160"/>
    </row>
    <row r="43" spans="1:12" ht="19.5" customHeight="1">
      <c r="A43" s="1">
        <v>19</v>
      </c>
      <c r="B43" s="11" t="s">
        <v>40</v>
      </c>
      <c r="C43" s="150">
        <v>0</v>
      </c>
      <c r="D43" s="150">
        <v>0</v>
      </c>
      <c r="E43" s="151">
        <v>0</v>
      </c>
      <c r="F43" s="150">
        <v>0</v>
      </c>
      <c r="G43" s="160"/>
      <c r="H43" s="160"/>
      <c r="I43" s="160"/>
      <c r="J43" s="160"/>
      <c r="K43" s="160"/>
      <c r="L43" s="160"/>
    </row>
    <row r="44" spans="1:12" ht="24.75" customHeight="1">
      <c r="A44" s="1">
        <v>20</v>
      </c>
      <c r="B44" s="11" t="s">
        <v>147</v>
      </c>
      <c r="C44" s="150">
        <v>0</v>
      </c>
      <c r="D44" s="150">
        <v>0</v>
      </c>
      <c r="E44" s="151">
        <v>0</v>
      </c>
      <c r="F44" s="150">
        <v>0</v>
      </c>
      <c r="G44" s="160"/>
      <c r="H44" s="160"/>
      <c r="I44" s="160"/>
      <c r="J44" s="160"/>
      <c r="K44" s="160"/>
      <c r="L44" s="160"/>
    </row>
    <row r="45" spans="1:12" ht="24.75" customHeight="1">
      <c r="A45" s="1">
        <v>21</v>
      </c>
      <c r="B45" s="11" t="s">
        <v>148</v>
      </c>
      <c r="C45" s="150">
        <v>0</v>
      </c>
      <c r="D45" s="150">
        <v>0</v>
      </c>
      <c r="E45" s="151">
        <v>0</v>
      </c>
      <c r="F45" s="150">
        <v>0</v>
      </c>
      <c r="G45" s="174"/>
      <c r="H45" s="174"/>
      <c r="I45" s="174"/>
      <c r="J45" s="160"/>
      <c r="K45" s="160"/>
      <c r="L45" s="160"/>
    </row>
    <row r="46" spans="1:12" ht="24.75" customHeight="1">
      <c r="A46" s="1">
        <v>22</v>
      </c>
      <c r="B46" s="11" t="s">
        <v>131</v>
      </c>
      <c r="C46" s="173">
        <v>437372</v>
      </c>
      <c r="D46" s="150"/>
      <c r="E46" s="151"/>
      <c r="F46" s="150"/>
      <c r="G46" s="160"/>
      <c r="H46" s="160"/>
      <c r="I46" s="160"/>
      <c r="J46" s="160"/>
      <c r="K46" s="160"/>
      <c r="L46" s="160"/>
    </row>
    <row r="47" spans="1:12" ht="19.5" customHeight="1">
      <c r="A47" s="166">
        <v>23</v>
      </c>
      <c r="B47" s="167" t="s">
        <v>41</v>
      </c>
      <c r="C47" s="168">
        <f t="shared" ref="C47:F47" si="5">SUM(C42:C46)</f>
        <v>437372</v>
      </c>
      <c r="D47" s="168">
        <f t="shared" si="5"/>
        <v>0</v>
      </c>
      <c r="E47" s="168">
        <f t="shared" si="5"/>
        <v>0</v>
      </c>
      <c r="F47" s="168">
        <f t="shared" si="5"/>
        <v>0</v>
      </c>
      <c r="G47" s="160"/>
      <c r="H47" s="160"/>
      <c r="I47" s="160"/>
      <c r="J47" s="160"/>
      <c r="K47" s="160"/>
      <c r="L47" s="160"/>
    </row>
    <row r="48" spans="1:12" ht="19.5" customHeight="1">
      <c r="A48" s="178">
        <v>23</v>
      </c>
      <c r="B48" s="179" t="s">
        <v>42</v>
      </c>
      <c r="C48" s="158">
        <f t="shared" ref="C48:F48" si="6">SUM(C41,C47)</f>
        <v>37109429</v>
      </c>
      <c r="D48" s="158">
        <f t="shared" si="6"/>
        <v>16820255</v>
      </c>
      <c r="E48" s="158">
        <f t="shared" si="6"/>
        <v>16820255</v>
      </c>
      <c r="F48" s="158">
        <f t="shared" si="6"/>
        <v>16820255</v>
      </c>
      <c r="G48" s="160"/>
      <c r="H48" s="160"/>
      <c r="I48" s="160"/>
      <c r="J48" s="160"/>
      <c r="K48" s="160"/>
      <c r="L48" s="160"/>
    </row>
    <row r="49" spans="1:6" ht="19.5" customHeight="1">
      <c r="A49" s="169"/>
      <c r="B49" s="180"/>
      <c r="C49" s="181"/>
      <c r="D49" s="181"/>
      <c r="E49" s="182"/>
      <c r="F49" s="181"/>
    </row>
    <row r="50" spans="1:6" ht="31.5" customHeight="1">
      <c r="A50" s="183"/>
      <c r="B50" s="184"/>
      <c r="C50" s="185"/>
      <c r="D50" s="185"/>
      <c r="E50" s="186"/>
      <c r="F50" s="185"/>
    </row>
    <row r="51" spans="1:6" ht="15.75" customHeight="1">
      <c r="A51" s="183"/>
      <c r="B51" s="184"/>
      <c r="C51" s="185"/>
      <c r="D51" s="185"/>
      <c r="E51" s="186"/>
      <c r="F51" s="185"/>
    </row>
    <row r="52" spans="1:6" ht="12.75" customHeight="1">
      <c r="A52" s="183"/>
      <c r="B52" s="189"/>
      <c r="C52" s="190"/>
      <c r="D52" s="190"/>
      <c r="E52" s="191"/>
      <c r="F52" s="190"/>
    </row>
    <row r="53" spans="1:6" ht="12.75" customHeight="1">
      <c r="A53" s="183"/>
      <c r="B53" s="189"/>
      <c r="C53" s="190"/>
      <c r="D53" s="190"/>
      <c r="E53" s="192"/>
      <c r="F53" s="190"/>
    </row>
    <row r="54" spans="1:6" ht="12.75" customHeight="1">
      <c r="A54" s="183"/>
      <c r="B54" s="189"/>
      <c r="C54" s="190"/>
      <c r="D54" s="190"/>
      <c r="E54" s="192"/>
      <c r="F54" s="190"/>
    </row>
    <row r="55" spans="1:6" ht="12.75" customHeight="1">
      <c r="A55" s="193"/>
      <c r="B55" s="194"/>
      <c r="C55" s="195"/>
      <c r="D55" s="195"/>
      <c r="E55" s="196"/>
      <c r="F55" s="195"/>
    </row>
    <row r="56" spans="1:6" ht="25.5" customHeight="1">
      <c r="A56" s="193"/>
      <c r="B56" s="197"/>
      <c r="C56" s="198"/>
      <c r="D56" s="198"/>
      <c r="E56" s="192"/>
      <c r="F56" s="198"/>
    </row>
    <row r="57" spans="1:6" ht="12.75" customHeight="1">
      <c r="A57" s="193"/>
      <c r="B57" s="197"/>
      <c r="C57" s="198"/>
      <c r="D57" s="198"/>
      <c r="E57" s="192"/>
      <c r="F57" s="198"/>
    </row>
    <row r="58" spans="1:6" ht="12.75" customHeight="1">
      <c r="A58" s="193"/>
      <c r="B58" s="194"/>
      <c r="C58" s="195"/>
      <c r="D58" s="195"/>
      <c r="E58" s="192"/>
      <c r="F58" s="195"/>
    </row>
    <row r="59" spans="1:6" ht="12.75" customHeight="1">
      <c r="A59" s="199"/>
      <c r="B59" s="200"/>
      <c r="C59" s="201"/>
      <c r="D59" s="201"/>
      <c r="E59" s="202"/>
      <c r="F59" s="201"/>
    </row>
    <row r="60" spans="1:6" ht="25.5" customHeight="1">
      <c r="A60" s="183"/>
      <c r="B60" s="203"/>
      <c r="C60" s="188"/>
      <c r="D60" s="188"/>
      <c r="E60" s="190"/>
      <c r="F60" s="188"/>
    </row>
    <row r="61" spans="1:6" ht="12.75" customHeight="1">
      <c r="A61" s="183"/>
      <c r="B61" s="203"/>
      <c r="C61" s="188"/>
      <c r="D61" s="188"/>
      <c r="E61" s="190"/>
      <c r="F61" s="188"/>
    </row>
    <row r="62" spans="1:6" ht="12.75" customHeight="1">
      <c r="A62" s="204"/>
      <c r="B62" s="200"/>
      <c r="C62" s="201"/>
      <c r="D62" s="201"/>
      <c r="E62" s="205"/>
      <c r="F62" s="201"/>
    </row>
    <row r="63" spans="1:6" ht="15.75" customHeight="1">
      <c r="A63" s="206"/>
      <c r="B63" s="207"/>
      <c r="C63" s="208"/>
      <c r="D63" s="208"/>
      <c r="E63" s="209"/>
      <c r="F63" s="208"/>
    </row>
    <row r="64" spans="1:6" ht="15.75" customHeight="1">
      <c r="A64" s="210"/>
      <c r="B64" s="211"/>
      <c r="C64" s="212"/>
      <c r="D64" s="212"/>
      <c r="E64" s="190"/>
      <c r="F64" s="212"/>
    </row>
    <row r="65" spans="1:6" ht="15.75" customHeight="1">
      <c r="A65" s="183"/>
      <c r="B65" s="184"/>
      <c r="C65" s="187"/>
      <c r="D65" s="185"/>
      <c r="E65" s="190"/>
      <c r="F65" s="185"/>
    </row>
    <row r="66" spans="1:6" ht="12.75" customHeight="1">
      <c r="A66" s="183"/>
      <c r="B66" s="203"/>
      <c r="C66" s="188"/>
      <c r="D66" s="188"/>
      <c r="E66" s="190"/>
      <c r="F66" s="188"/>
    </row>
    <row r="67" spans="1:6" ht="12.75" customHeight="1">
      <c r="A67" s="183"/>
      <c r="B67" s="203"/>
      <c r="C67" s="188"/>
      <c r="D67" s="188"/>
      <c r="E67" s="190"/>
      <c r="F67" s="188"/>
    </row>
    <row r="68" spans="1:6" ht="12.75" customHeight="1">
      <c r="A68" s="183"/>
      <c r="B68" s="203"/>
      <c r="C68" s="188"/>
      <c r="D68" s="188"/>
      <c r="E68" s="190"/>
      <c r="F68" s="188"/>
    </row>
    <row r="69" spans="1:6" ht="25.5" customHeight="1">
      <c r="A69" s="183"/>
      <c r="B69" s="203"/>
      <c r="C69" s="188"/>
      <c r="D69" s="188"/>
      <c r="E69" s="190"/>
      <c r="F69" s="188"/>
    </row>
    <row r="70" spans="1:6" ht="25.5" customHeight="1">
      <c r="A70" s="183"/>
      <c r="B70" s="203"/>
      <c r="C70" s="188"/>
      <c r="D70" s="188"/>
      <c r="E70" s="190"/>
      <c r="F70" s="188"/>
    </row>
    <row r="71" spans="1:6" ht="25.5" customHeight="1">
      <c r="A71" s="183"/>
      <c r="B71" s="203"/>
      <c r="C71" s="188"/>
      <c r="D71" s="188"/>
      <c r="E71" s="190"/>
      <c r="F71" s="188"/>
    </row>
    <row r="72" spans="1:6" ht="12.75" customHeight="1">
      <c r="A72" s="183"/>
      <c r="B72" s="203"/>
      <c r="C72" s="188"/>
      <c r="D72" s="188"/>
      <c r="E72" s="190"/>
      <c r="F72" s="188"/>
    </row>
    <row r="73" spans="1:6" ht="12.75" customHeight="1">
      <c r="A73" s="204"/>
      <c r="B73" s="213"/>
      <c r="C73" s="201"/>
      <c r="D73" s="201"/>
      <c r="E73" s="205"/>
      <c r="F73" s="201"/>
    </row>
    <row r="74" spans="1:6" ht="12.75" customHeight="1">
      <c r="A74" s="183"/>
      <c r="B74" s="214"/>
      <c r="C74" s="188"/>
      <c r="D74" s="188"/>
      <c r="E74" s="190"/>
      <c r="F74" s="188"/>
    </row>
    <row r="75" spans="1:6" ht="25.5" customHeight="1">
      <c r="A75" s="183"/>
      <c r="B75" s="203"/>
      <c r="C75" s="188"/>
      <c r="D75" s="188"/>
      <c r="E75" s="190"/>
      <c r="F75" s="188"/>
    </row>
    <row r="76" spans="1:6" ht="25.5" customHeight="1">
      <c r="A76" s="183"/>
      <c r="B76" s="203"/>
      <c r="C76" s="188"/>
      <c r="D76" s="188"/>
      <c r="E76" s="190"/>
      <c r="F76" s="188"/>
    </row>
    <row r="77" spans="1:6" ht="12.75" customHeight="1">
      <c r="A77" s="204"/>
      <c r="B77" s="213"/>
      <c r="C77" s="201"/>
      <c r="D77" s="201"/>
      <c r="E77" s="205"/>
      <c r="F77" s="201"/>
    </row>
    <row r="78" spans="1:6" ht="12.75" customHeight="1">
      <c r="A78" s="204"/>
      <c r="B78" s="213"/>
      <c r="C78" s="201"/>
      <c r="D78" s="201"/>
      <c r="E78" s="205"/>
      <c r="F78" s="201"/>
    </row>
    <row r="79" spans="1:6" ht="12.75" customHeight="1">
      <c r="A79" s="183"/>
      <c r="B79" s="189"/>
      <c r="C79" s="188"/>
      <c r="D79" s="188"/>
      <c r="E79" s="215"/>
      <c r="F79" s="188"/>
    </row>
    <row r="80" spans="1:6" ht="12.75" customHeight="1">
      <c r="A80" s="183"/>
      <c r="B80" s="189"/>
      <c r="C80" s="188"/>
      <c r="D80" s="188"/>
      <c r="E80" s="190"/>
      <c r="F80" s="188"/>
    </row>
    <row r="81" spans="1:11" ht="25.5" customHeight="1">
      <c r="A81" s="183"/>
      <c r="B81" s="189"/>
      <c r="C81" s="188"/>
      <c r="D81" s="188"/>
      <c r="E81" s="190"/>
      <c r="F81" s="188"/>
    </row>
    <row r="82" spans="1:11" ht="12.75" customHeight="1">
      <c r="A82" s="204"/>
      <c r="B82" s="213"/>
      <c r="C82" s="201"/>
      <c r="D82" s="201"/>
      <c r="E82" s="216"/>
      <c r="F82" s="201"/>
    </row>
    <row r="83" spans="1:11" ht="13.5" customHeight="1">
      <c r="A83" s="217"/>
      <c r="B83" s="218"/>
      <c r="C83" s="219"/>
      <c r="D83" s="219"/>
      <c r="E83" s="209"/>
      <c r="F83" s="219"/>
    </row>
    <row r="84" spans="1:11" ht="12.75" customHeight="1">
      <c r="A84" s="183"/>
      <c r="B84" s="220"/>
      <c r="C84" s="220"/>
      <c r="D84" s="221"/>
      <c r="E84" s="222"/>
      <c r="F84" s="221"/>
    </row>
    <row r="85" spans="1:11" ht="12.75" customHeight="1">
      <c r="A85" s="183"/>
      <c r="B85" s="221"/>
      <c r="C85" s="221"/>
      <c r="D85" s="221"/>
      <c r="E85" s="186"/>
      <c r="F85" s="221"/>
    </row>
    <row r="86" spans="1:11" ht="38.25" customHeight="1">
      <c r="A86" s="183"/>
      <c r="B86" s="223"/>
      <c r="C86" s="185"/>
      <c r="D86" s="224"/>
      <c r="E86" s="224"/>
      <c r="F86" s="224"/>
    </row>
    <row r="87" spans="1:11" ht="15.75" customHeight="1">
      <c r="A87" s="183"/>
      <c r="B87" s="184"/>
      <c r="C87" s="185"/>
      <c r="D87" s="185"/>
      <c r="E87" s="186"/>
      <c r="F87" s="185"/>
    </row>
    <row r="88" spans="1:11" ht="15.75" customHeight="1">
      <c r="A88" s="183"/>
      <c r="B88" s="184"/>
      <c r="C88" s="185"/>
      <c r="D88" s="185"/>
      <c r="E88" s="186"/>
      <c r="F88" s="185"/>
    </row>
    <row r="89" spans="1:11" ht="12.75" customHeight="1">
      <c r="A89" s="183"/>
      <c r="B89" s="189"/>
      <c r="C89" s="190"/>
      <c r="D89" s="190"/>
      <c r="E89" s="190"/>
      <c r="F89" s="190"/>
    </row>
    <row r="90" spans="1:11" ht="12.75" customHeight="1">
      <c r="A90" s="183"/>
      <c r="B90" s="189"/>
      <c r="C90" s="190"/>
      <c r="D90" s="190"/>
      <c r="E90" s="190"/>
      <c r="F90" s="190"/>
      <c r="K90" s="225"/>
    </row>
    <row r="91" spans="1:11" ht="12.75" customHeight="1">
      <c r="A91" s="183"/>
      <c r="B91" s="189"/>
      <c r="C91" s="190"/>
      <c r="D91" s="190"/>
      <c r="E91" s="190"/>
      <c r="F91" s="190"/>
    </row>
    <row r="92" spans="1:11" ht="12.75" customHeight="1">
      <c r="A92" s="193"/>
      <c r="B92" s="194"/>
      <c r="C92" s="195"/>
      <c r="D92" s="195"/>
      <c r="E92" s="187"/>
      <c r="F92" s="195"/>
    </row>
    <row r="93" spans="1:11">
      <c r="A93" s="193"/>
      <c r="B93" s="197"/>
      <c r="C93" s="198"/>
      <c r="D93" s="198"/>
      <c r="E93" s="190"/>
      <c r="F93" s="198"/>
    </row>
    <row r="94" spans="1:11" ht="12.75" customHeight="1">
      <c r="A94" s="193"/>
      <c r="B94" s="197"/>
      <c r="C94" s="198"/>
      <c r="D94" s="198"/>
      <c r="E94" s="190"/>
      <c r="F94" s="198"/>
    </row>
    <row r="95" spans="1:11" ht="12.75" customHeight="1">
      <c r="A95" s="193"/>
      <c r="B95" s="194"/>
      <c r="C95" s="198"/>
      <c r="D95" s="198"/>
      <c r="E95" s="190"/>
      <c r="F95" s="198"/>
    </row>
    <row r="96" spans="1:11" ht="12.75" customHeight="1">
      <c r="A96" s="199"/>
      <c r="B96" s="200"/>
      <c r="C96" s="201"/>
      <c r="D96" s="201"/>
      <c r="E96" s="205"/>
      <c r="F96" s="201"/>
    </row>
    <row r="97" spans="1:6" ht="25.5" customHeight="1">
      <c r="A97" s="183"/>
      <c r="B97" s="203"/>
      <c r="C97" s="188"/>
      <c r="D97" s="188"/>
      <c r="E97" s="190"/>
      <c r="F97" s="188"/>
    </row>
    <row r="98" spans="1:6" ht="12.75" customHeight="1">
      <c r="A98" s="183"/>
      <c r="B98" s="203"/>
      <c r="C98" s="188"/>
      <c r="D98" s="188"/>
      <c r="E98" s="190"/>
      <c r="F98" s="188"/>
    </row>
    <row r="99" spans="1:6" ht="12.75" customHeight="1">
      <c r="A99" s="204"/>
      <c r="B99" s="200"/>
      <c r="C99" s="201"/>
      <c r="D99" s="201"/>
      <c r="E99" s="205"/>
      <c r="F99" s="201"/>
    </row>
    <row r="100" spans="1:6" ht="15.75" customHeight="1">
      <c r="A100" s="206"/>
      <c r="B100" s="207"/>
      <c r="C100" s="208"/>
      <c r="D100" s="208"/>
      <c r="E100" s="209"/>
      <c r="F100" s="208"/>
    </row>
    <row r="101" spans="1:6" ht="15.75" customHeight="1">
      <c r="A101" s="210"/>
      <c r="B101" s="211"/>
      <c r="C101" s="212"/>
      <c r="D101" s="212"/>
      <c r="E101" s="215"/>
      <c r="F101" s="212"/>
    </row>
    <row r="102" spans="1:6" ht="15.75" customHeight="1">
      <c r="A102" s="183"/>
      <c r="B102" s="184"/>
      <c r="C102" s="187"/>
      <c r="D102" s="185"/>
      <c r="E102" s="190"/>
      <c r="F102" s="185"/>
    </row>
    <row r="103" spans="1:6" ht="12.75" customHeight="1">
      <c r="A103" s="183"/>
      <c r="B103" s="203"/>
      <c r="C103" s="188"/>
      <c r="D103" s="188"/>
      <c r="E103" s="190"/>
      <c r="F103" s="188"/>
    </row>
    <row r="104" spans="1:6" ht="12.75" customHeight="1">
      <c r="A104" s="183"/>
      <c r="B104" s="203"/>
      <c r="C104" s="188"/>
      <c r="D104" s="188"/>
      <c r="E104" s="190"/>
      <c r="F104" s="188"/>
    </row>
    <row r="105" spans="1:6" ht="12.75" customHeight="1">
      <c r="A105" s="183"/>
      <c r="B105" s="203"/>
      <c r="C105" s="188"/>
      <c r="D105" s="188"/>
      <c r="E105" s="190"/>
      <c r="F105" s="188"/>
    </row>
    <row r="106" spans="1:6" ht="25.5" customHeight="1">
      <c r="A106" s="183"/>
      <c r="B106" s="203"/>
      <c r="C106" s="188"/>
      <c r="D106" s="188"/>
      <c r="E106" s="190"/>
      <c r="F106" s="188"/>
    </row>
    <row r="107" spans="1:6" ht="25.5" customHeight="1">
      <c r="A107" s="183"/>
      <c r="B107" s="203"/>
      <c r="C107" s="188"/>
      <c r="D107" s="188"/>
      <c r="E107" s="190"/>
      <c r="F107" s="188"/>
    </row>
    <row r="108" spans="1:6" ht="25.5" customHeight="1">
      <c r="A108" s="183"/>
      <c r="B108" s="203"/>
      <c r="C108" s="188"/>
      <c r="D108" s="188"/>
      <c r="E108" s="190"/>
      <c r="F108" s="188"/>
    </row>
    <row r="109" spans="1:6" ht="12.75" customHeight="1">
      <c r="A109" s="183"/>
      <c r="B109" s="203"/>
      <c r="C109" s="188"/>
      <c r="D109" s="188"/>
      <c r="E109" s="190"/>
      <c r="F109" s="188"/>
    </row>
    <row r="110" spans="1:6" ht="12.75" customHeight="1">
      <c r="A110" s="204"/>
      <c r="B110" s="213"/>
      <c r="C110" s="201"/>
      <c r="D110" s="201"/>
      <c r="E110" s="205"/>
      <c r="F110" s="201"/>
    </row>
    <row r="111" spans="1:6" ht="12.75" customHeight="1">
      <c r="A111" s="183"/>
      <c r="B111" s="214"/>
      <c r="C111" s="188"/>
      <c r="D111" s="188"/>
      <c r="E111" s="190"/>
      <c r="F111" s="188"/>
    </row>
    <row r="112" spans="1:6" ht="25.5" customHeight="1">
      <c r="A112" s="183"/>
      <c r="B112" s="203"/>
      <c r="C112" s="188"/>
      <c r="D112" s="188"/>
      <c r="E112" s="190"/>
      <c r="F112" s="188"/>
    </row>
    <row r="113" spans="1:6" ht="25.5" customHeight="1">
      <c r="A113" s="183"/>
      <c r="B113" s="203"/>
      <c r="C113" s="188"/>
      <c r="D113" s="188"/>
      <c r="E113" s="190"/>
      <c r="F113" s="188"/>
    </row>
    <row r="114" spans="1:6" ht="12.75" customHeight="1">
      <c r="A114" s="204"/>
      <c r="B114" s="213"/>
      <c r="C114" s="201"/>
      <c r="D114" s="201"/>
      <c r="E114" s="205"/>
      <c r="F114" s="201"/>
    </row>
    <row r="115" spans="1:6" ht="12.75" customHeight="1">
      <c r="A115" s="204"/>
      <c r="B115" s="213"/>
      <c r="C115" s="201"/>
      <c r="D115" s="201"/>
      <c r="E115" s="205"/>
      <c r="F115" s="201"/>
    </row>
    <row r="116" spans="1:6" ht="12.75" customHeight="1">
      <c r="A116" s="183"/>
      <c r="B116" s="189"/>
      <c r="C116" s="188"/>
      <c r="D116" s="188"/>
      <c r="E116" s="190"/>
      <c r="F116" s="188"/>
    </row>
    <row r="117" spans="1:6" ht="12.75" customHeight="1">
      <c r="A117" s="183"/>
      <c r="B117" s="189"/>
      <c r="C117" s="188"/>
      <c r="D117" s="188"/>
      <c r="E117" s="190"/>
      <c r="F117" s="188"/>
    </row>
    <row r="118" spans="1:6" ht="25.5" customHeight="1">
      <c r="A118" s="183"/>
      <c r="B118" s="189"/>
      <c r="C118" s="188"/>
      <c r="D118" s="188"/>
      <c r="E118" s="190"/>
      <c r="F118" s="188"/>
    </row>
    <row r="119" spans="1:6" ht="12.75" customHeight="1">
      <c r="A119" s="226"/>
      <c r="B119" s="227"/>
      <c r="C119" s="228"/>
      <c r="D119" s="228"/>
      <c r="E119" s="190"/>
      <c r="F119" s="228"/>
    </row>
    <row r="120" spans="1:6" ht="13.5" customHeight="1">
      <c r="A120" s="217"/>
      <c r="B120" s="218"/>
      <c r="C120" s="219"/>
      <c r="D120" s="219"/>
      <c r="E120" s="209"/>
      <c r="F120" s="219"/>
    </row>
    <row r="121" spans="1:6" ht="12.75" customHeight="1">
      <c r="A121" s="220"/>
      <c r="B121" s="220"/>
      <c r="C121" s="220"/>
      <c r="D121" s="220"/>
      <c r="E121" s="220"/>
      <c r="F121" s="221"/>
    </row>
    <row r="122" spans="1:6" ht="12.75" customHeight="1"/>
    <row r="123" spans="1:6" ht="12.75" customHeight="1"/>
    <row r="124" spans="1:6" ht="12.75" customHeight="1"/>
    <row r="125" spans="1:6" ht="12.75" customHeight="1"/>
    <row r="126" spans="1:6" ht="12.75" customHeight="1"/>
    <row r="127" spans="1:6" ht="12.75" customHeight="1"/>
    <row r="128" spans="1:6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</sheetData>
  <mergeCells count="1">
    <mergeCell ref="B2:F2"/>
  </mergeCells>
  <pageMargins left="0.7" right="0.7" top="0.75" bottom="0.75" header="0.3" footer="0.3"/>
  <pageSetup paperSize="9" scale="65" orientation="portrait" r:id="rId1"/>
  <rowBreaks count="2" manualBreakCount="2">
    <brk id="48" max="5" man="1"/>
    <brk id="49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1</vt:i4>
      </vt:variant>
    </vt:vector>
  </HeadingPairs>
  <TitlesOfParts>
    <vt:vector size="6" baseType="lpstr">
      <vt:lpstr>pénzeszk átadás 3</vt:lpstr>
      <vt:lpstr>több éves kih. dönt.7</vt:lpstr>
      <vt:lpstr>következő 3 év.8</vt:lpstr>
      <vt:lpstr>8.több éves</vt:lpstr>
      <vt:lpstr>9.köv 3 év</vt:lpstr>
      <vt:lpstr>'9.köv 3 év'!Nyomtatási_terület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2018-02-19T10:05:52Z</cp:lastPrinted>
  <dcterms:created xsi:type="dcterms:W3CDTF">2016-02-06T13:39:12Z</dcterms:created>
  <dcterms:modified xsi:type="dcterms:W3CDTF">2018-07-06T06:47:09Z</dcterms:modified>
</cp:coreProperties>
</file>