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B4641A93-8701-4308-8F34-439D0149F10D}" xr6:coauthVersionLast="46" xr6:coauthVersionMax="46" xr10:uidLastSave="{00000000-0000-0000-0000-000000000000}"/>
  <bookViews>
    <workbookView xWindow="-120" yWindow="-120" windowWidth="20730" windowHeight="11160" xr2:uid="{8B44696E-8EE7-40AC-96ED-46ACD03231AE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2" i="1" l="1"/>
  <c r="H258" i="1" s="1"/>
  <c r="G252" i="1"/>
  <c r="G258" i="1" s="1"/>
  <c r="F252" i="1"/>
  <c r="F258" i="1" s="1"/>
  <c r="E252" i="1"/>
  <c r="E258" i="1" s="1"/>
  <c r="H242" i="1"/>
  <c r="H248" i="1" s="1"/>
  <c r="G242" i="1"/>
  <c r="G248" i="1" s="1"/>
  <c r="F242" i="1"/>
  <c r="F248" i="1" s="1"/>
  <c r="E242" i="1"/>
  <c r="E248" i="1" s="1"/>
  <c r="H231" i="1"/>
  <c r="H238" i="1" s="1"/>
  <c r="G231" i="1"/>
  <c r="G238" i="1" s="1"/>
  <c r="F231" i="1"/>
  <c r="F238" i="1" s="1"/>
  <c r="E231" i="1"/>
  <c r="E238" i="1" s="1"/>
  <c r="H221" i="1"/>
  <c r="H227" i="1" s="1"/>
  <c r="G221" i="1"/>
  <c r="G227" i="1" s="1"/>
  <c r="F221" i="1"/>
  <c r="F227" i="1" s="1"/>
  <c r="E221" i="1"/>
  <c r="E227" i="1" s="1"/>
  <c r="H201" i="1"/>
  <c r="H208" i="1" s="1"/>
  <c r="G201" i="1"/>
  <c r="G208" i="1" s="1"/>
  <c r="F201" i="1"/>
  <c r="F208" i="1" s="1"/>
  <c r="E201" i="1"/>
  <c r="E208" i="1" s="1"/>
  <c r="H190" i="1"/>
  <c r="H197" i="1" s="1"/>
  <c r="G190" i="1"/>
  <c r="G197" i="1" s="1"/>
  <c r="F190" i="1"/>
  <c r="F197" i="1" s="1"/>
  <c r="E190" i="1"/>
  <c r="E197" i="1" s="1"/>
  <c r="H180" i="1"/>
  <c r="H186" i="1" s="1"/>
  <c r="G180" i="1"/>
  <c r="G186" i="1" s="1"/>
  <c r="F180" i="1"/>
  <c r="F186" i="1" s="1"/>
  <c r="E180" i="1"/>
  <c r="E186" i="1" s="1"/>
  <c r="H170" i="1"/>
  <c r="H176" i="1" s="1"/>
  <c r="G170" i="1"/>
  <c r="G176" i="1" s="1"/>
  <c r="F170" i="1"/>
  <c r="F176" i="1" s="1"/>
  <c r="E170" i="1"/>
  <c r="E176" i="1" s="1"/>
  <c r="H160" i="1"/>
  <c r="H166" i="1" s="1"/>
  <c r="G160" i="1"/>
  <c r="G166" i="1" s="1"/>
  <c r="F160" i="1"/>
  <c r="F166" i="1" s="1"/>
  <c r="E160" i="1"/>
  <c r="E166" i="1" s="1"/>
  <c r="H140" i="1"/>
  <c r="H147" i="1" s="1"/>
  <c r="G140" i="1"/>
  <c r="G147" i="1" s="1"/>
  <c r="F140" i="1"/>
  <c r="F147" i="1" s="1"/>
  <c r="E140" i="1"/>
  <c r="E147" i="1" s="1"/>
  <c r="H129" i="1"/>
  <c r="H136" i="1" s="1"/>
  <c r="G129" i="1"/>
  <c r="G136" i="1" s="1"/>
  <c r="F129" i="1"/>
  <c r="F136" i="1" s="1"/>
  <c r="E129" i="1"/>
  <c r="E136" i="1" s="1"/>
  <c r="H119" i="1"/>
  <c r="H125" i="1" s="1"/>
  <c r="G119" i="1"/>
  <c r="G125" i="1" s="1"/>
  <c r="F119" i="1"/>
  <c r="F125" i="1" s="1"/>
  <c r="E119" i="1"/>
  <c r="E125" i="1" s="1"/>
  <c r="H109" i="1"/>
  <c r="H115" i="1" s="1"/>
  <c r="G109" i="1"/>
  <c r="G115" i="1" s="1"/>
  <c r="F109" i="1"/>
  <c r="F115" i="1" s="1"/>
  <c r="E109" i="1"/>
  <c r="E115" i="1" s="1"/>
  <c r="H99" i="1"/>
  <c r="H105" i="1" s="1"/>
  <c r="G99" i="1"/>
  <c r="G105" i="1" s="1"/>
  <c r="F99" i="1"/>
  <c r="F105" i="1" s="1"/>
  <c r="E99" i="1"/>
  <c r="E105" i="1" s="1"/>
  <c r="H81" i="1"/>
  <c r="H87" i="1" s="1"/>
  <c r="G81" i="1"/>
  <c r="G87" i="1" s="1"/>
  <c r="F81" i="1"/>
  <c r="F87" i="1" s="1"/>
  <c r="E81" i="1"/>
  <c r="E87" i="1" s="1"/>
  <c r="H74" i="1"/>
  <c r="H77" i="1" s="1"/>
  <c r="G74" i="1"/>
  <c r="G77" i="1" s="1"/>
  <c r="F74" i="1"/>
  <c r="F77" i="1" s="1"/>
  <c r="E74" i="1"/>
  <c r="E77" i="1" s="1"/>
  <c r="H69" i="1"/>
  <c r="G69" i="1"/>
  <c r="F69" i="1"/>
  <c r="E69" i="1"/>
  <c r="H60" i="1"/>
  <c r="H65" i="1" s="1"/>
  <c r="G60" i="1"/>
  <c r="G65" i="1" s="1"/>
  <c r="F60" i="1"/>
  <c r="F65" i="1" s="1"/>
  <c r="E60" i="1"/>
  <c r="E65" i="1" s="1"/>
  <c r="H50" i="1"/>
  <c r="H56" i="1" s="1"/>
  <c r="G50" i="1"/>
  <c r="G56" i="1" s="1"/>
  <c r="F50" i="1"/>
  <c r="F56" i="1" s="1"/>
  <c r="E50" i="1"/>
  <c r="E56" i="1" s="1"/>
  <c r="H40" i="1"/>
  <c r="H46" i="1" s="1"/>
  <c r="G40" i="1"/>
  <c r="G46" i="1" s="1"/>
  <c r="F40" i="1"/>
  <c r="F46" i="1" s="1"/>
  <c r="E40" i="1"/>
  <c r="E46" i="1" s="1"/>
  <c r="J21" i="1"/>
  <c r="I21" i="1"/>
  <c r="H21" i="1"/>
  <c r="G21" i="1"/>
  <c r="F21" i="1"/>
  <c r="E21" i="1"/>
  <c r="J16" i="1"/>
  <c r="J20" i="1" s="1"/>
  <c r="I16" i="1"/>
  <c r="I20" i="1" s="1"/>
  <c r="H16" i="1"/>
  <c r="H20" i="1" s="1"/>
  <c r="G16" i="1"/>
  <c r="F16" i="1"/>
  <c r="F20" i="1" s="1"/>
  <c r="E16" i="1"/>
  <c r="E20" i="1" s="1"/>
  <c r="J10" i="1"/>
  <c r="I10" i="1"/>
  <c r="H10" i="1"/>
  <c r="G10" i="1"/>
  <c r="G20" i="1" s="1"/>
  <c r="G25" i="1" s="1"/>
  <c r="F10" i="1"/>
  <c r="E10" i="1"/>
  <c r="H25" i="1" l="1"/>
  <c r="E25" i="1"/>
  <c r="I25" i="1"/>
  <c r="F25" i="1"/>
  <c r="J25" i="1"/>
</calcChain>
</file>

<file path=xl/sharedStrings.xml><?xml version="1.0" encoding="utf-8"?>
<sst xmlns="http://schemas.openxmlformats.org/spreadsheetml/2006/main" count="388" uniqueCount="132">
  <si>
    <t>TALIÁNDÖRÖGD KÖZSÉG ÖNKORMÁNYZATA</t>
  </si>
  <si>
    <t>2020. ÉVI KÖLTSÉGVETÉS TELJESÍTÉSE</t>
  </si>
  <si>
    <t>3.a.sz. melléklet</t>
  </si>
  <si>
    <t>a    /2021.(V.        .) Ör-hez</t>
  </si>
  <si>
    <t>Kiadások</t>
  </si>
  <si>
    <t>Ft</t>
  </si>
  <si>
    <t>Sorszám</t>
  </si>
  <si>
    <t>Cím</t>
  </si>
  <si>
    <t>Cím száma</t>
  </si>
  <si>
    <t>Rovat száma</t>
  </si>
  <si>
    <t>2020. évi eredeti előirányzat</t>
  </si>
  <si>
    <t>2020. évi módosított előirányzat</t>
  </si>
  <si>
    <t>2020.évi teljesítés</t>
  </si>
  <si>
    <t>Kötelező feladatok előirányzata</t>
  </si>
  <si>
    <t>Állami (áll.ig.) feladatok előirányzata</t>
  </si>
  <si>
    <t>Önként vállalt feladatok előirányzata</t>
  </si>
  <si>
    <t>Előirányzat-csoport, kiemelt előirányzat megnevezése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</si>
  <si>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</si>
  <si>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</si>
  <si>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</si>
  <si>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</si>
  <si>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</si>
  <si>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</si>
  <si>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</si>
  <si>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</si>
  <si>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</si>
  <si>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</si>
  <si>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1.</t>
  </si>
  <si>
    <t>I. Működési költségvetés kiadásai</t>
  </si>
  <si>
    <t>K1-K5</t>
  </si>
  <si>
    <t>2.</t>
  </si>
  <si>
    <t>Személyi juttatások</t>
  </si>
  <si>
    <t>K1</t>
  </si>
  <si>
    <t>3.</t>
  </si>
  <si>
    <t>Munkaadókat terhelő járulékok</t>
  </si>
  <si>
    <t>K2</t>
  </si>
  <si>
    <t>4.</t>
  </si>
  <si>
    <t>Dologi kiadások</t>
  </si>
  <si>
    <t>K3</t>
  </si>
  <si>
    <t>5.</t>
  </si>
  <si>
    <t>Ellátottak pénzbeli juttatásai</t>
  </si>
  <si>
    <t>K4</t>
  </si>
  <si>
    <t>6.</t>
  </si>
  <si>
    <t>Egyéb működési célú kiadások</t>
  </si>
  <si>
    <t>K5</t>
  </si>
  <si>
    <t>7.</t>
  </si>
  <si>
    <t>II. Felhalmozási költségvetés kiadásai</t>
  </si>
  <si>
    <t>K6-K8</t>
  </si>
  <si>
    <t>8.</t>
  </si>
  <si>
    <t>Beruházások</t>
  </si>
  <si>
    <t>K6</t>
  </si>
  <si>
    <t>9.</t>
  </si>
  <si>
    <t>Felújítások</t>
  </si>
  <si>
    <t>K7</t>
  </si>
  <si>
    <t>10.</t>
  </si>
  <si>
    <t>Egyéb felhalmozási célú kiadások</t>
  </si>
  <si>
    <t>K8</t>
  </si>
  <si>
    <t>11.</t>
  </si>
  <si>
    <t>KÖLTSÉGVETÉSI KIADÁSOK ÖSSZESEN</t>
  </si>
  <si>
    <t>12.</t>
  </si>
  <si>
    <t>IV. Finanszírozási kiadások</t>
  </si>
  <si>
    <t>K9</t>
  </si>
  <si>
    <t>13.</t>
  </si>
  <si>
    <t>Áht-on belüli megelőlegezések visszafizetése</t>
  </si>
  <si>
    <t>14.</t>
  </si>
  <si>
    <t>Költségvetési szervek finanszírozása</t>
  </si>
  <si>
    <t>K915</t>
  </si>
  <si>
    <t>15.</t>
  </si>
  <si>
    <t>Tartalék</t>
  </si>
  <si>
    <t>16.</t>
  </si>
  <si>
    <t>KIADÁSOK ÖSSZESEN</t>
  </si>
  <si>
    <t>K1-K9</t>
  </si>
  <si>
    <t>17.</t>
  </si>
  <si>
    <t>Tervezett álláshelyek száma (fő)</t>
  </si>
  <si>
    <t>18.</t>
  </si>
  <si>
    <t>Közfoglalkoztatottak létszáma (fő)</t>
  </si>
  <si>
    <t>2020. évi teljesített kiadásai feladatonként</t>
  </si>
  <si>
    <t>Alcím</t>
  </si>
  <si>
    <t>2020. évi teljesítés</t>
  </si>
  <si>
    <t>Előirányzat-csoport, kiemelt előirányzat</t>
  </si>
  <si>
    <t>ÖNKORMÁNYZATI FELADATOK</t>
  </si>
  <si>
    <t>1</t>
  </si>
  <si>
    <t>01</t>
  </si>
  <si>
    <t>011130 Önkormányzati igazgatás</t>
  </si>
  <si>
    <t>I. Működési költségvetési kiadásai</t>
  </si>
  <si>
    <t>Éves tervezett létszám</t>
  </si>
  <si>
    <t>9</t>
  </si>
  <si>
    <t>02</t>
  </si>
  <si>
    <t>045160 Közutak, hidak fenntartása</t>
  </si>
  <si>
    <t>II. Felhalmozási költségvetési kiadásai</t>
  </si>
  <si>
    <t>17</t>
  </si>
  <si>
    <t>03</t>
  </si>
  <si>
    <t>064010 Közvilágítás</t>
  </si>
  <si>
    <t>24</t>
  </si>
  <si>
    <t>04</t>
  </si>
  <si>
    <t>066020 Községgazdálkodás</t>
  </si>
  <si>
    <t>34</t>
  </si>
  <si>
    <t>05</t>
  </si>
  <si>
    <t>072111 Háziorvosi alapellátás</t>
  </si>
  <si>
    <t>3.b. melléklet</t>
  </si>
  <si>
    <t>/2021.(V.    .) rendelethez</t>
  </si>
  <si>
    <t>42</t>
  </si>
  <si>
    <t>06</t>
  </si>
  <si>
    <t>072112 Háziorvosi alapellátás</t>
  </si>
  <si>
    <t>50</t>
  </si>
  <si>
    <t>07</t>
  </si>
  <si>
    <t>018030 Támogatási célú fin.műveletek</t>
  </si>
  <si>
    <t>58</t>
  </si>
  <si>
    <t>08</t>
  </si>
  <si>
    <t>081030 Sportlétesítmény üzemeltetés</t>
  </si>
  <si>
    <t>66</t>
  </si>
  <si>
    <t>09</t>
  </si>
  <si>
    <t>081071 Szálláshely szolgáltatás</t>
  </si>
  <si>
    <t>75</t>
  </si>
  <si>
    <t>10</t>
  </si>
  <si>
    <t>082091 Közművelődés</t>
  </si>
  <si>
    <t>84</t>
  </si>
  <si>
    <t>11</t>
  </si>
  <si>
    <t>084030 Civil szervezetek támogatása</t>
  </si>
  <si>
    <t>92</t>
  </si>
  <si>
    <t>12</t>
  </si>
  <si>
    <t>041232 Közfoglalkoztatás</t>
  </si>
  <si>
    <t>101</t>
  </si>
  <si>
    <t>13</t>
  </si>
  <si>
    <t>096015 Gyermekétkeztetés</t>
  </si>
  <si>
    <t>107060 Egyéb szociális ellátások</t>
  </si>
  <si>
    <t>109</t>
  </si>
  <si>
    <t>14</t>
  </si>
  <si>
    <t>018030 Óvoda finanszírozása</t>
  </si>
  <si>
    <t>111</t>
  </si>
  <si>
    <t>15</t>
  </si>
  <si>
    <t>061030 Lakáshoz jutást segítő támogatások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</si>
</sst>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textRotation="88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3" fontId="3" fillId="0" borderId="11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3" fontId="3" fillId="0" borderId="14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vertical="center"/>
    </xf>
    <xf numFmtId="0" fontId="3" fillId="0" borderId="6" xfId="0" applyFont="1" applyBorder="1"/>
    <xf numFmtId="0" fontId="3" fillId="0" borderId="9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3" fontId="2" fillId="0" borderId="6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/>
    <xf numFmtId="3" fontId="2" fillId="0" borderId="12" xfId="0" applyNumberFormat="1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3" fontId="2" fillId="0" borderId="20" xfId="0" applyNumberFormat="1" applyFont="1" applyBorder="1"/>
    <xf numFmtId="3" fontId="2" fillId="0" borderId="21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3" fontId="2" fillId="0" borderId="22" xfId="0" applyNumberFormat="1" applyFont="1" applyBorder="1"/>
    <xf numFmtId="3" fontId="2" fillId="0" borderId="23" xfId="0" applyNumberFormat="1" applyFont="1" applyBorder="1"/>
    <xf numFmtId="3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5FAF-287E-4E59-8E88-60DEAADDF2DE}">
  <dimension ref="A1:J265"/>
  <sheetViews>
    <sheetView tabSelected="1" topLeftCell="A250" workbookViewId="0">
      <selection activeCell="G212" sqref="G212:H212"/>
    </sheetView>
  </sheetViews>
  <sheetFormatPr defaultRowHeight="15" x14ac:dyDescent="0.25"/>
  <cols>
    <col min="4" max="4" width="25.42578125" customWidth="1"/>
    <col min="5" max="5" width="11.7109375" customWidth="1"/>
    <col min="6" max="6" width="17.42578125" customWidth="1"/>
    <col min="7" max="7" width="17.85546875" customWidth="1"/>
    <col min="8" max="8" width="32.140625" customWidth="1"/>
    <col min="9" max="10" width="9.140625" hidden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/>
      <c r="B3" s="3"/>
      <c r="C3" s="3"/>
      <c r="D3" s="3"/>
      <c r="E3" s="3"/>
      <c r="F3" s="3"/>
      <c r="G3" s="3"/>
      <c r="H3" s="3"/>
      <c r="I3" s="4" t="s">
        <v>2</v>
      </c>
      <c r="J3" s="4"/>
    </row>
    <row r="4" spans="1:10" x14ac:dyDescent="0.25">
      <c r="A4" s="3"/>
      <c r="B4" s="3"/>
      <c r="C4" s="3"/>
      <c r="D4" s="3"/>
      <c r="E4" s="3"/>
      <c r="F4" s="3"/>
      <c r="G4" s="3"/>
      <c r="H4" s="3"/>
      <c r="I4" s="4" t="s">
        <v>3</v>
      </c>
      <c r="J4" s="4"/>
    </row>
    <row r="5" spans="1:10" x14ac:dyDescent="0.25">
      <c r="A5" s="1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6" t="s">
        <v>5</v>
      </c>
    </row>
    <row r="7" spans="1:10" x14ac:dyDescent="0.25">
      <c r="A7" s="7" t="s">
        <v>6</v>
      </c>
      <c r="B7" s="7" t="s">
        <v>7</v>
      </c>
      <c r="C7" s="8" t="s">
        <v>8</v>
      </c>
      <c r="D7" s="9" t="s">
        <v>9</v>
      </c>
      <c r="E7" s="9" t="s">
        <v>10</v>
      </c>
      <c r="F7" s="9" t="s">
        <v>11</v>
      </c>
      <c r="G7" s="10" t="s">
        <v>12</v>
      </c>
      <c r="H7" s="9" t="s">
        <v>13</v>
      </c>
      <c r="I7" s="9" t="s">
        <v>14</v>
      </c>
      <c r="J7" s="9" t="s">
        <v>15</v>
      </c>
    </row>
    <row r="8" spans="1:10" x14ac:dyDescent="0.25">
      <c r="A8" s="7"/>
      <c r="B8" s="7"/>
      <c r="C8" s="11" t="s">
        <v>16</v>
      </c>
      <c r="D8" s="9"/>
      <c r="E8" s="9"/>
      <c r="F8" s="9"/>
      <c r="G8" s="12"/>
      <c r="H8" s="9"/>
      <c r="I8" s="9"/>
      <c r="J8" s="9"/>
    </row>
    <row r="9" spans="1:10" x14ac:dyDescent="0.25">
      <c r="A9" s="13" t="s">
        <v>17</v>
      </c>
      <c r="B9" s="13" t="s">
        <v>18</v>
      </c>
      <c r="C9" s="13" t="s">
        <v>19</v>
      </c>
      <c r="D9" s="14" t="s">
        <v>20</v>
      </c>
      <c r="E9" s="14" t="s">
        <v>21</v>
      </c>
      <c r="F9" s="14" t="s">
        <v>22</v>
      </c>
      <c r="G9" s="14" t="s">
        <v>23</v>
      </c>
      <c r="H9" s="14" t="s">
        <v>24</v>
      </c>
      <c r="I9" s="14" t="s">
        <v>25</v>
      </c>
      <c r="J9" s="14" t="s">
        <v>26</v>
      </c>
    </row>
    <row r="10" spans="1:10" x14ac:dyDescent="0.25">
      <c r="A10" s="15" t="s">
        <v>27</v>
      </c>
      <c r="B10" s="16">
        <v>1</v>
      </c>
      <c r="C10" s="11" t="s">
        <v>28</v>
      </c>
      <c r="D10" s="8" t="s">
        <v>29</v>
      </c>
      <c r="E10" s="17">
        <f>SUM(E11:E15)</f>
        <v>54931305</v>
      </c>
      <c r="F10" s="17">
        <f t="shared" ref="F10:J10" si="0">SUM(F11:F15)</f>
        <v>57401095</v>
      </c>
      <c r="G10" s="17">
        <f t="shared" si="0"/>
        <v>50371151</v>
      </c>
      <c r="H10" s="17">
        <f t="shared" si="0"/>
        <v>49091151</v>
      </c>
      <c r="I10" s="17">
        <f t="shared" si="0"/>
        <v>0</v>
      </c>
      <c r="J10" s="17">
        <f t="shared" si="0"/>
        <v>1280000</v>
      </c>
    </row>
    <row r="11" spans="1:10" x14ac:dyDescent="0.25">
      <c r="A11" s="18" t="s">
        <v>30</v>
      </c>
      <c r="B11" s="19"/>
      <c r="C11" s="20" t="s">
        <v>31</v>
      </c>
      <c r="D11" s="21" t="s">
        <v>32</v>
      </c>
      <c r="E11" s="22">
        <v>20900000</v>
      </c>
      <c r="F11" s="22">
        <v>20900000</v>
      </c>
      <c r="G11" s="22">
        <v>20285871</v>
      </c>
      <c r="H11" s="22">
        <v>20285871</v>
      </c>
      <c r="I11" s="22">
        <v>0</v>
      </c>
      <c r="J11" s="23">
        <v>0</v>
      </c>
    </row>
    <row r="12" spans="1:10" x14ac:dyDescent="0.25">
      <c r="A12" s="24" t="s">
        <v>33</v>
      </c>
      <c r="B12" s="25"/>
      <c r="C12" s="26" t="s">
        <v>34</v>
      </c>
      <c r="D12" s="27" t="s">
        <v>35</v>
      </c>
      <c r="E12" s="28">
        <v>3290000</v>
      </c>
      <c r="F12" s="28">
        <v>3290000</v>
      </c>
      <c r="G12" s="28">
        <v>2951234</v>
      </c>
      <c r="H12" s="28">
        <v>2951234</v>
      </c>
      <c r="I12" s="28">
        <v>0</v>
      </c>
      <c r="J12" s="29">
        <v>0</v>
      </c>
    </row>
    <row r="13" spans="1:10" x14ac:dyDescent="0.25">
      <c r="A13" s="24" t="s">
        <v>36</v>
      </c>
      <c r="B13" s="25"/>
      <c r="C13" s="26" t="s">
        <v>37</v>
      </c>
      <c r="D13" s="27" t="s">
        <v>38</v>
      </c>
      <c r="E13" s="28">
        <v>18625000</v>
      </c>
      <c r="F13" s="28">
        <v>20165632</v>
      </c>
      <c r="G13" s="28">
        <v>16360117</v>
      </c>
      <c r="H13" s="28">
        <v>16360117</v>
      </c>
      <c r="I13" s="28">
        <v>0</v>
      </c>
      <c r="J13" s="29">
        <v>0</v>
      </c>
    </row>
    <row r="14" spans="1:10" x14ac:dyDescent="0.25">
      <c r="A14" s="24" t="s">
        <v>39</v>
      </c>
      <c r="B14" s="25"/>
      <c r="C14" s="26" t="s">
        <v>40</v>
      </c>
      <c r="D14" s="27" t="s">
        <v>41</v>
      </c>
      <c r="E14" s="28">
        <v>3406305</v>
      </c>
      <c r="F14" s="28">
        <v>3406305</v>
      </c>
      <c r="G14" s="28">
        <v>3115700</v>
      </c>
      <c r="H14" s="28">
        <v>3115700</v>
      </c>
      <c r="I14" s="28">
        <v>0</v>
      </c>
      <c r="J14" s="29">
        <v>0</v>
      </c>
    </row>
    <row r="15" spans="1:10" x14ac:dyDescent="0.25">
      <c r="A15" s="30" t="s">
        <v>42</v>
      </c>
      <c r="B15" s="31"/>
      <c r="C15" s="32" t="s">
        <v>43</v>
      </c>
      <c r="D15" s="33" t="s">
        <v>44</v>
      </c>
      <c r="E15" s="34">
        <v>8710000</v>
      </c>
      <c r="F15" s="34">
        <v>9639158</v>
      </c>
      <c r="G15" s="34">
        <v>7658229</v>
      </c>
      <c r="H15" s="34">
        <v>6378229</v>
      </c>
      <c r="I15" s="34">
        <v>0</v>
      </c>
      <c r="J15" s="35">
        <v>1280000</v>
      </c>
    </row>
    <row r="16" spans="1:10" x14ac:dyDescent="0.25">
      <c r="A16" s="15" t="s">
        <v>45</v>
      </c>
      <c r="B16" s="16">
        <v>2</v>
      </c>
      <c r="C16" s="11" t="s">
        <v>46</v>
      </c>
      <c r="D16" s="8" t="s">
        <v>47</v>
      </c>
      <c r="E16" s="17">
        <f>SUM(E17:E19)</f>
        <v>35618100</v>
      </c>
      <c r="F16" s="17">
        <f t="shared" ref="F16:J16" si="1">SUM(F17:F19)</f>
        <v>35923100</v>
      </c>
      <c r="G16" s="17">
        <f t="shared" si="1"/>
        <v>32732531</v>
      </c>
      <c r="H16" s="17">
        <f t="shared" si="1"/>
        <v>32632531</v>
      </c>
      <c r="I16" s="17">
        <f t="shared" si="1"/>
        <v>0</v>
      </c>
      <c r="J16" s="17">
        <f t="shared" si="1"/>
        <v>100000</v>
      </c>
    </row>
    <row r="17" spans="1:10" x14ac:dyDescent="0.25">
      <c r="A17" s="18" t="s">
        <v>48</v>
      </c>
      <c r="B17" s="19"/>
      <c r="C17" s="20" t="s">
        <v>49</v>
      </c>
      <c r="D17" s="21" t="s">
        <v>50</v>
      </c>
      <c r="E17" s="22">
        <v>3480000</v>
      </c>
      <c r="F17" s="22">
        <v>3785000</v>
      </c>
      <c r="G17" s="22">
        <v>3719409</v>
      </c>
      <c r="H17" s="22">
        <v>3719409</v>
      </c>
      <c r="I17" s="22">
        <v>0</v>
      </c>
      <c r="J17" s="23">
        <v>0</v>
      </c>
    </row>
    <row r="18" spans="1:10" x14ac:dyDescent="0.25">
      <c r="A18" s="24" t="s">
        <v>51</v>
      </c>
      <c r="B18" s="25"/>
      <c r="C18" s="26" t="s">
        <v>52</v>
      </c>
      <c r="D18" s="27" t="s">
        <v>53</v>
      </c>
      <c r="E18" s="28">
        <v>31968100</v>
      </c>
      <c r="F18" s="28">
        <v>31968100</v>
      </c>
      <c r="G18" s="28">
        <v>28913122</v>
      </c>
      <c r="H18" s="28">
        <v>28913122</v>
      </c>
      <c r="I18" s="28">
        <v>0</v>
      </c>
      <c r="J18" s="29">
        <v>0</v>
      </c>
    </row>
    <row r="19" spans="1:10" x14ac:dyDescent="0.25">
      <c r="A19" s="30" t="s">
        <v>54</v>
      </c>
      <c r="B19" s="31"/>
      <c r="C19" s="32" t="s">
        <v>55</v>
      </c>
      <c r="D19" s="33" t="s">
        <v>56</v>
      </c>
      <c r="E19" s="34">
        <v>170000</v>
      </c>
      <c r="F19" s="34">
        <v>170000</v>
      </c>
      <c r="G19" s="34">
        <v>100000</v>
      </c>
      <c r="H19" s="34">
        <v>0</v>
      </c>
      <c r="I19" s="34">
        <v>0</v>
      </c>
      <c r="J19" s="35">
        <v>100000</v>
      </c>
    </row>
    <row r="20" spans="1:10" x14ac:dyDescent="0.25">
      <c r="A20" s="15" t="s">
        <v>57</v>
      </c>
      <c r="B20" s="16"/>
      <c r="C20" s="11" t="s">
        <v>58</v>
      </c>
      <c r="D20" s="8"/>
      <c r="E20" s="17">
        <f>E16+E10</f>
        <v>90549405</v>
      </c>
      <c r="F20" s="17">
        <f t="shared" ref="F20:J20" si="2">F16+F10</f>
        <v>93324195</v>
      </c>
      <c r="G20" s="17">
        <f t="shared" si="2"/>
        <v>83103682</v>
      </c>
      <c r="H20" s="17">
        <f t="shared" si="2"/>
        <v>81723682</v>
      </c>
      <c r="I20" s="17">
        <f t="shared" si="2"/>
        <v>0</v>
      </c>
      <c r="J20" s="17">
        <f t="shared" si="2"/>
        <v>1380000</v>
      </c>
    </row>
    <row r="21" spans="1:10" x14ac:dyDescent="0.25">
      <c r="A21" s="15" t="s">
        <v>59</v>
      </c>
      <c r="B21" s="16">
        <v>3</v>
      </c>
      <c r="C21" s="11" t="s">
        <v>60</v>
      </c>
      <c r="D21" s="8" t="s">
        <v>61</v>
      </c>
      <c r="E21" s="17">
        <f>SUM(E22:E24)</f>
        <v>56312457</v>
      </c>
      <c r="F21" s="17">
        <f t="shared" ref="F21:J21" si="3">SUM(F22:F24)</f>
        <v>64460659</v>
      </c>
      <c r="G21" s="17">
        <f t="shared" si="3"/>
        <v>29140565</v>
      </c>
      <c r="H21" s="17">
        <f t="shared" si="3"/>
        <v>29140565</v>
      </c>
      <c r="I21" s="17">
        <f t="shared" si="3"/>
        <v>0</v>
      </c>
      <c r="J21" s="17">
        <f t="shared" si="3"/>
        <v>0</v>
      </c>
    </row>
    <row r="22" spans="1:10" x14ac:dyDescent="0.25">
      <c r="A22" s="18" t="s">
        <v>62</v>
      </c>
      <c r="B22" s="19"/>
      <c r="C22" s="20" t="s">
        <v>63</v>
      </c>
      <c r="D22" s="21"/>
      <c r="E22" s="22">
        <v>4000000</v>
      </c>
      <c r="F22" s="22">
        <v>3747565</v>
      </c>
      <c r="G22" s="22">
        <v>3747565</v>
      </c>
      <c r="H22" s="22">
        <v>3747565</v>
      </c>
      <c r="I22" s="22">
        <v>0</v>
      </c>
      <c r="J22" s="23">
        <v>0</v>
      </c>
    </row>
    <row r="23" spans="1:10" x14ac:dyDescent="0.25">
      <c r="A23" s="36" t="s">
        <v>64</v>
      </c>
      <c r="B23" s="37"/>
      <c r="C23" s="38" t="s">
        <v>65</v>
      </c>
      <c r="D23" s="39" t="s">
        <v>66</v>
      </c>
      <c r="E23" s="40">
        <v>25393000</v>
      </c>
      <c r="F23" s="40">
        <v>25393000</v>
      </c>
      <c r="G23" s="40">
        <v>25393000</v>
      </c>
      <c r="H23" s="40">
        <v>25393000</v>
      </c>
      <c r="I23" s="40">
        <v>0</v>
      </c>
      <c r="J23" s="41">
        <v>0</v>
      </c>
    </row>
    <row r="24" spans="1:10" x14ac:dyDescent="0.25">
      <c r="A24" s="30" t="s">
        <v>67</v>
      </c>
      <c r="B24" s="31"/>
      <c r="C24" s="32" t="s">
        <v>68</v>
      </c>
      <c r="D24" s="33"/>
      <c r="E24" s="34">
        <v>26919457</v>
      </c>
      <c r="F24" s="34">
        <v>35320094</v>
      </c>
      <c r="G24" s="34">
        <v>0</v>
      </c>
      <c r="H24" s="34">
        <v>0</v>
      </c>
      <c r="I24" s="34">
        <v>0</v>
      </c>
      <c r="J24" s="35">
        <v>0</v>
      </c>
    </row>
    <row r="25" spans="1:10" x14ac:dyDescent="0.25">
      <c r="A25" s="15" t="s">
        <v>69</v>
      </c>
      <c r="B25" s="16"/>
      <c r="C25" s="42" t="s">
        <v>70</v>
      </c>
      <c r="D25" s="43" t="s">
        <v>71</v>
      </c>
      <c r="E25" s="44">
        <f>E21+E20</f>
        <v>146861862</v>
      </c>
      <c r="F25" s="44">
        <f t="shared" ref="F25:J25" si="4">F21+F20</f>
        <v>157784854</v>
      </c>
      <c r="G25" s="44">
        <f t="shared" si="4"/>
        <v>112244247</v>
      </c>
      <c r="H25" s="44">
        <f t="shared" si="4"/>
        <v>110864247</v>
      </c>
      <c r="I25" s="44">
        <f t="shared" si="4"/>
        <v>0</v>
      </c>
      <c r="J25" s="44">
        <f t="shared" si="4"/>
        <v>1380000</v>
      </c>
    </row>
    <row r="26" spans="1:10" x14ac:dyDescent="0.25">
      <c r="A26" s="18"/>
      <c r="B26" s="20"/>
      <c r="C26" s="20"/>
      <c r="D26" s="20"/>
      <c r="E26" s="20"/>
      <c r="F26" s="20"/>
      <c r="G26" s="20"/>
      <c r="H26" s="20"/>
      <c r="I26" s="20"/>
      <c r="J26" s="45"/>
    </row>
    <row r="27" spans="1:10" x14ac:dyDescent="0.25">
      <c r="A27" s="24" t="s">
        <v>72</v>
      </c>
      <c r="B27" s="26"/>
      <c r="C27" s="26" t="s">
        <v>73</v>
      </c>
      <c r="D27" s="26"/>
      <c r="E27" s="26">
        <v>4</v>
      </c>
      <c r="F27" s="26">
        <v>5</v>
      </c>
      <c r="G27" s="26">
        <v>6</v>
      </c>
      <c r="H27" s="26"/>
      <c r="I27" s="26"/>
      <c r="J27" s="46"/>
    </row>
    <row r="28" spans="1:10" x14ac:dyDescent="0.25">
      <c r="A28" s="47" t="s">
        <v>74</v>
      </c>
      <c r="B28" s="48"/>
      <c r="C28" s="48" t="s">
        <v>75</v>
      </c>
      <c r="D28" s="48"/>
      <c r="E28" s="48">
        <v>5</v>
      </c>
      <c r="F28" s="48">
        <v>5</v>
      </c>
      <c r="G28" s="48">
        <v>5</v>
      </c>
      <c r="H28" s="48"/>
      <c r="I28" s="48"/>
      <c r="J28" s="49"/>
    </row>
    <row r="30" spans="1:10" x14ac:dyDescent="0.25">
      <c r="A30" s="50"/>
      <c r="B30" s="51"/>
      <c r="C30" s="51"/>
      <c r="D30" s="1" t="s">
        <v>0</v>
      </c>
      <c r="E30" s="1"/>
      <c r="F30" s="1"/>
      <c r="G30" s="4"/>
      <c r="H30" s="4"/>
    </row>
    <row r="31" spans="1:10" x14ac:dyDescent="0.25">
      <c r="A31" s="50"/>
      <c r="B31" s="52"/>
      <c r="C31" s="52"/>
      <c r="D31" s="1" t="s">
        <v>76</v>
      </c>
      <c r="E31" s="1"/>
      <c r="F31" s="1"/>
      <c r="G31" s="4"/>
      <c r="H31" s="4"/>
    </row>
    <row r="32" spans="1:10" x14ac:dyDescent="0.25">
      <c r="A32" s="50"/>
      <c r="B32" s="52"/>
      <c r="C32" s="52"/>
      <c r="D32" s="52"/>
      <c r="E32" s="52"/>
      <c r="F32" s="52"/>
      <c r="G32" s="52"/>
      <c r="H32" s="53" t="s">
        <v>5</v>
      </c>
    </row>
    <row r="33" spans="1:8" x14ac:dyDescent="0.25">
      <c r="A33" s="54" t="s">
        <v>6</v>
      </c>
      <c r="B33" s="54" t="s">
        <v>7</v>
      </c>
      <c r="C33" s="55" t="s">
        <v>77</v>
      </c>
      <c r="D33" s="56" t="s">
        <v>8</v>
      </c>
      <c r="E33" s="57" t="s">
        <v>78</v>
      </c>
      <c r="F33" s="57" t="s">
        <v>13</v>
      </c>
      <c r="G33" s="57" t="s">
        <v>14</v>
      </c>
      <c r="H33" s="57" t="s">
        <v>15</v>
      </c>
    </row>
    <row r="34" spans="1:8" x14ac:dyDescent="0.25">
      <c r="A34" s="54"/>
      <c r="B34" s="54"/>
      <c r="C34" s="55"/>
      <c r="D34" s="56" t="s">
        <v>79</v>
      </c>
      <c r="E34" s="58"/>
      <c r="F34" s="58"/>
      <c r="G34" s="58"/>
      <c r="H34" s="58"/>
    </row>
    <row r="35" spans="1:8" x14ac:dyDescent="0.25">
      <c r="A35" s="54"/>
      <c r="B35" s="54"/>
      <c r="C35" s="55"/>
      <c r="D35" s="59" t="s">
        <v>80</v>
      </c>
      <c r="E35" s="58"/>
      <c r="F35" s="58"/>
      <c r="G35" s="58"/>
      <c r="H35" s="58"/>
    </row>
    <row r="36" spans="1:8" x14ac:dyDescent="0.25">
      <c r="A36" s="56" t="s">
        <v>17</v>
      </c>
      <c r="B36" s="56" t="s">
        <v>18</v>
      </c>
      <c r="C36" s="56" t="s">
        <v>19</v>
      </c>
      <c r="D36" s="56" t="s">
        <v>20</v>
      </c>
      <c r="E36" s="56" t="s">
        <v>21</v>
      </c>
      <c r="F36" s="56" t="s">
        <v>22</v>
      </c>
      <c r="G36" s="56" t="s">
        <v>23</v>
      </c>
      <c r="H36" s="56" t="s">
        <v>24</v>
      </c>
    </row>
    <row r="37" spans="1:8" x14ac:dyDescent="0.25">
      <c r="A37" s="50"/>
      <c r="B37" s="52"/>
      <c r="C37" s="52"/>
      <c r="D37" s="52"/>
      <c r="E37" s="52"/>
      <c r="F37" s="52"/>
      <c r="G37" s="52"/>
      <c r="H37" s="52"/>
    </row>
    <row r="38" spans="1:8" x14ac:dyDescent="0.25">
      <c r="A38" s="50"/>
      <c r="B38" s="52"/>
      <c r="C38" s="52"/>
      <c r="D38" s="60" t="s">
        <v>4</v>
      </c>
      <c r="E38" s="52"/>
      <c r="F38" s="52"/>
      <c r="G38" s="52"/>
      <c r="H38" s="52"/>
    </row>
    <row r="39" spans="1:8" x14ac:dyDescent="0.25">
      <c r="A39" s="61" t="s">
        <v>81</v>
      </c>
      <c r="B39" s="62" t="s">
        <v>82</v>
      </c>
      <c r="C39" s="63"/>
      <c r="D39" s="63" t="s">
        <v>83</v>
      </c>
      <c r="E39" s="64"/>
      <c r="F39" s="64"/>
      <c r="G39" s="64"/>
      <c r="H39" s="64"/>
    </row>
    <row r="40" spans="1:8" x14ac:dyDescent="0.25">
      <c r="A40" s="65">
        <v>2</v>
      </c>
      <c r="B40" s="63"/>
      <c r="C40" s="63"/>
      <c r="D40" s="63" t="s">
        <v>84</v>
      </c>
      <c r="E40" s="66">
        <f t="shared" ref="E40:H40" si="5">SUM(E41:E45)</f>
        <v>5796393</v>
      </c>
      <c r="F40" s="66">
        <f t="shared" si="5"/>
        <v>5796393</v>
      </c>
      <c r="G40" s="66">
        <f t="shared" si="5"/>
        <v>0</v>
      </c>
      <c r="H40" s="66">
        <f t="shared" si="5"/>
        <v>0</v>
      </c>
    </row>
    <row r="41" spans="1:8" x14ac:dyDescent="0.25">
      <c r="A41" s="67">
        <v>3</v>
      </c>
      <c r="B41" s="68"/>
      <c r="C41" s="69">
        <v>1</v>
      </c>
      <c r="D41" s="68" t="s">
        <v>31</v>
      </c>
      <c r="E41" s="70">
        <v>4128000</v>
      </c>
      <c r="F41" s="70">
        <v>4128000</v>
      </c>
      <c r="G41" s="70">
        <v>0</v>
      </c>
      <c r="H41" s="71">
        <v>0</v>
      </c>
    </row>
    <row r="42" spans="1:8" x14ac:dyDescent="0.25">
      <c r="A42" s="72">
        <v>4</v>
      </c>
      <c r="B42" s="73"/>
      <c r="C42" s="74">
        <v>2</v>
      </c>
      <c r="D42" s="73" t="s">
        <v>34</v>
      </c>
      <c r="E42" s="75">
        <v>633439</v>
      </c>
      <c r="F42" s="75">
        <v>633439</v>
      </c>
      <c r="G42" s="75">
        <v>0</v>
      </c>
      <c r="H42" s="76">
        <v>0</v>
      </c>
    </row>
    <row r="43" spans="1:8" x14ac:dyDescent="0.25">
      <c r="A43" s="72">
        <v>5</v>
      </c>
      <c r="B43" s="73"/>
      <c r="C43" s="74">
        <v>3</v>
      </c>
      <c r="D43" s="73" t="s">
        <v>37</v>
      </c>
      <c r="E43" s="75">
        <v>1034954</v>
      </c>
      <c r="F43" s="75">
        <v>1034954</v>
      </c>
      <c r="G43" s="75">
        <v>0</v>
      </c>
      <c r="H43" s="76">
        <v>0</v>
      </c>
    </row>
    <row r="44" spans="1:8" x14ac:dyDescent="0.25">
      <c r="A44" s="72">
        <v>6</v>
      </c>
      <c r="B44" s="73"/>
      <c r="C44" s="74">
        <v>4</v>
      </c>
      <c r="D44" s="73" t="s">
        <v>40</v>
      </c>
      <c r="E44" s="75">
        <v>0</v>
      </c>
      <c r="F44" s="75">
        <v>0</v>
      </c>
      <c r="G44" s="75">
        <v>0</v>
      </c>
      <c r="H44" s="76">
        <v>0</v>
      </c>
    </row>
    <row r="45" spans="1:8" x14ac:dyDescent="0.25">
      <c r="A45" s="77">
        <v>7</v>
      </c>
      <c r="B45" s="78"/>
      <c r="C45" s="79">
        <v>5</v>
      </c>
      <c r="D45" s="78" t="s">
        <v>43</v>
      </c>
      <c r="E45" s="80">
        <v>0</v>
      </c>
      <c r="F45" s="80">
        <v>0</v>
      </c>
      <c r="G45" s="80">
        <v>0</v>
      </c>
      <c r="H45" s="81">
        <v>0</v>
      </c>
    </row>
    <row r="46" spans="1:8" x14ac:dyDescent="0.25">
      <c r="A46" s="65">
        <v>8</v>
      </c>
      <c r="B46" s="63"/>
      <c r="C46" s="63"/>
      <c r="D46" s="63" t="s">
        <v>70</v>
      </c>
      <c r="E46" s="66">
        <f t="shared" ref="E46:H46" si="6">E40</f>
        <v>5796393</v>
      </c>
      <c r="F46" s="66">
        <f t="shared" si="6"/>
        <v>5796393</v>
      </c>
      <c r="G46" s="66">
        <f t="shared" si="6"/>
        <v>0</v>
      </c>
      <c r="H46" s="66">
        <f t="shared" si="6"/>
        <v>0</v>
      </c>
    </row>
    <row r="47" spans="1:8" x14ac:dyDescent="0.25">
      <c r="A47" s="82" t="s">
        <v>85</v>
      </c>
      <c r="B47" s="82"/>
      <c r="C47" s="82"/>
      <c r="D47" s="82"/>
      <c r="E47" s="83">
        <v>2</v>
      </c>
      <c r="F47" s="83">
        <v>2</v>
      </c>
      <c r="G47" s="83"/>
      <c r="H47" s="83"/>
    </row>
    <row r="48" spans="1:8" x14ac:dyDescent="0.25">
      <c r="A48" s="50"/>
      <c r="B48" s="84"/>
      <c r="C48" s="84"/>
      <c r="D48" s="84"/>
      <c r="E48" s="52"/>
      <c r="F48" s="52"/>
      <c r="G48" s="52"/>
      <c r="H48" s="52"/>
    </row>
    <row r="49" spans="1:8" x14ac:dyDescent="0.25">
      <c r="A49" s="61" t="s">
        <v>86</v>
      </c>
      <c r="B49" s="62" t="s">
        <v>87</v>
      </c>
      <c r="C49" s="63"/>
      <c r="D49" s="63" t="s">
        <v>88</v>
      </c>
      <c r="E49" s="85"/>
      <c r="F49" s="85"/>
      <c r="G49" s="85"/>
      <c r="H49" s="85"/>
    </row>
    <row r="50" spans="1:8" x14ac:dyDescent="0.25">
      <c r="A50" s="65">
        <v>10</v>
      </c>
      <c r="B50" s="63"/>
      <c r="C50" s="63"/>
      <c r="D50" s="63" t="s">
        <v>84</v>
      </c>
      <c r="E50" s="66">
        <f>SUM(E51:E54)</f>
        <v>294775</v>
      </c>
      <c r="F50" s="66">
        <f>SUM(F51:F54)</f>
        <v>294775</v>
      </c>
      <c r="G50" s="66">
        <f>SUM(G51:G54)</f>
        <v>0</v>
      </c>
      <c r="H50" s="66">
        <f>SUM(H51:H54)</f>
        <v>0</v>
      </c>
    </row>
    <row r="51" spans="1:8" x14ac:dyDescent="0.25">
      <c r="A51" s="67">
        <v>11</v>
      </c>
      <c r="B51" s="68"/>
      <c r="C51" s="69">
        <v>1</v>
      </c>
      <c r="D51" s="68" t="s">
        <v>31</v>
      </c>
      <c r="E51" s="70">
        <v>0</v>
      </c>
      <c r="F51" s="70">
        <v>0</v>
      </c>
      <c r="G51" s="70">
        <v>0</v>
      </c>
      <c r="H51" s="71">
        <v>0</v>
      </c>
    </row>
    <row r="52" spans="1:8" x14ac:dyDescent="0.25">
      <c r="A52" s="72">
        <v>12</v>
      </c>
      <c r="B52" s="73"/>
      <c r="C52" s="74">
        <v>2</v>
      </c>
      <c r="D52" s="73" t="s">
        <v>34</v>
      </c>
      <c r="E52" s="75">
        <v>0</v>
      </c>
      <c r="F52" s="75">
        <v>0</v>
      </c>
      <c r="G52" s="75">
        <v>0</v>
      </c>
      <c r="H52" s="76">
        <v>0</v>
      </c>
    </row>
    <row r="53" spans="1:8" x14ac:dyDescent="0.25">
      <c r="A53" s="72">
        <v>13</v>
      </c>
      <c r="B53" s="73"/>
      <c r="C53" s="74">
        <v>3</v>
      </c>
      <c r="D53" s="73" t="s">
        <v>37</v>
      </c>
      <c r="E53" s="75">
        <v>294775</v>
      </c>
      <c r="F53" s="75">
        <v>294775</v>
      </c>
      <c r="G53" s="75">
        <v>0</v>
      </c>
      <c r="H53" s="76">
        <v>0</v>
      </c>
    </row>
    <row r="54" spans="1:8" x14ac:dyDescent="0.25">
      <c r="A54" s="77">
        <v>14</v>
      </c>
      <c r="B54" s="78"/>
      <c r="C54" s="79">
        <v>5</v>
      </c>
      <c r="D54" s="78" t="s">
        <v>43</v>
      </c>
      <c r="E54" s="80">
        <v>0</v>
      </c>
      <c r="F54" s="80">
        <v>0</v>
      </c>
      <c r="G54" s="80">
        <v>0</v>
      </c>
      <c r="H54" s="81">
        <v>0</v>
      </c>
    </row>
    <row r="55" spans="1:8" x14ac:dyDescent="0.25">
      <c r="A55" s="65">
        <v>15</v>
      </c>
      <c r="B55" s="63"/>
      <c r="C55" s="65"/>
      <c r="D55" s="63" t="s">
        <v>89</v>
      </c>
      <c r="E55" s="66">
        <v>0</v>
      </c>
      <c r="F55" s="66">
        <v>0</v>
      </c>
      <c r="G55" s="66">
        <v>0</v>
      </c>
      <c r="H55" s="66">
        <v>0</v>
      </c>
    </row>
    <row r="56" spans="1:8" x14ac:dyDescent="0.25">
      <c r="A56" s="65">
        <v>16</v>
      </c>
      <c r="B56" s="63"/>
      <c r="C56" s="63"/>
      <c r="D56" s="63" t="s">
        <v>70</v>
      </c>
      <c r="E56" s="66">
        <f>E55+E50</f>
        <v>294775</v>
      </c>
      <c r="F56" s="66">
        <f>F55+F50</f>
        <v>294775</v>
      </c>
      <c r="G56" s="66">
        <f>G55+G50</f>
        <v>0</v>
      </c>
      <c r="H56" s="66">
        <f>H55+H50</f>
        <v>0</v>
      </c>
    </row>
    <row r="57" spans="1:8" x14ac:dyDescent="0.25">
      <c r="A57" s="82" t="s">
        <v>85</v>
      </c>
      <c r="B57" s="82"/>
      <c r="C57" s="82"/>
      <c r="D57" s="82"/>
      <c r="E57" s="83">
        <v>0</v>
      </c>
      <c r="F57" s="83"/>
      <c r="G57" s="83"/>
      <c r="H57" s="83"/>
    </row>
    <row r="58" spans="1:8" x14ac:dyDescent="0.25">
      <c r="A58" s="50"/>
      <c r="B58" s="52"/>
      <c r="C58" s="52"/>
      <c r="D58" s="52"/>
      <c r="E58" s="52"/>
      <c r="F58" s="52"/>
      <c r="G58" s="52"/>
      <c r="H58" s="52"/>
    </row>
    <row r="59" spans="1:8" x14ac:dyDescent="0.25">
      <c r="A59" s="61" t="s">
        <v>90</v>
      </c>
      <c r="B59" s="62" t="s">
        <v>91</v>
      </c>
      <c r="C59" s="63"/>
      <c r="D59" s="63" t="s">
        <v>92</v>
      </c>
      <c r="E59" s="85"/>
      <c r="F59" s="85"/>
      <c r="G59" s="85"/>
      <c r="H59" s="85"/>
    </row>
    <row r="60" spans="1:8" x14ac:dyDescent="0.25">
      <c r="A60" s="65">
        <v>18</v>
      </c>
      <c r="B60" s="63"/>
      <c r="C60" s="63"/>
      <c r="D60" s="63" t="s">
        <v>84</v>
      </c>
      <c r="E60" s="83">
        <f>SUM(E61:E64)</f>
        <v>1364920</v>
      </c>
      <c r="F60" s="83">
        <f>SUM(F61:F64)</f>
        <v>1364920</v>
      </c>
      <c r="G60" s="83">
        <f>SUM(G61:G64)</f>
        <v>0</v>
      </c>
      <c r="H60" s="83">
        <f>SUM(H61:H64)</f>
        <v>0</v>
      </c>
    </row>
    <row r="61" spans="1:8" x14ac:dyDescent="0.25">
      <c r="A61" s="67">
        <v>19</v>
      </c>
      <c r="B61" s="68"/>
      <c r="C61" s="69">
        <v>1</v>
      </c>
      <c r="D61" s="68" t="s">
        <v>31</v>
      </c>
      <c r="E61" s="70">
        <v>0</v>
      </c>
      <c r="F61" s="70">
        <v>0</v>
      </c>
      <c r="G61" s="70">
        <v>0</v>
      </c>
      <c r="H61" s="71">
        <v>0</v>
      </c>
    </row>
    <row r="62" spans="1:8" x14ac:dyDescent="0.25">
      <c r="A62" s="72">
        <v>20</v>
      </c>
      <c r="B62" s="73"/>
      <c r="C62" s="74">
        <v>2</v>
      </c>
      <c r="D62" s="73" t="s">
        <v>34</v>
      </c>
      <c r="E62" s="75">
        <v>0</v>
      </c>
      <c r="F62" s="75">
        <v>0</v>
      </c>
      <c r="G62" s="75">
        <v>0</v>
      </c>
      <c r="H62" s="76">
        <v>0</v>
      </c>
    </row>
    <row r="63" spans="1:8" x14ac:dyDescent="0.25">
      <c r="A63" s="72">
        <v>21</v>
      </c>
      <c r="B63" s="73"/>
      <c r="C63" s="74">
        <v>3</v>
      </c>
      <c r="D63" s="73" t="s">
        <v>37</v>
      </c>
      <c r="E63" s="75">
        <v>1364920</v>
      </c>
      <c r="F63" s="75">
        <v>1364920</v>
      </c>
      <c r="G63" s="75">
        <v>0</v>
      </c>
      <c r="H63" s="76">
        <v>0</v>
      </c>
    </row>
    <row r="64" spans="1:8" x14ac:dyDescent="0.25">
      <c r="A64" s="77">
        <v>22</v>
      </c>
      <c r="B64" s="78"/>
      <c r="C64" s="79">
        <v>5</v>
      </c>
      <c r="D64" s="78" t="s">
        <v>43</v>
      </c>
      <c r="E64" s="80">
        <v>0</v>
      </c>
      <c r="F64" s="80">
        <v>0</v>
      </c>
      <c r="G64" s="80">
        <v>0</v>
      </c>
      <c r="H64" s="81">
        <v>0</v>
      </c>
    </row>
    <row r="65" spans="1:8" x14ac:dyDescent="0.25">
      <c r="A65" s="65">
        <v>23</v>
      </c>
      <c r="B65" s="63"/>
      <c r="C65" s="63"/>
      <c r="D65" s="63" t="s">
        <v>70</v>
      </c>
      <c r="E65" s="66">
        <f>E60</f>
        <v>1364920</v>
      </c>
      <c r="F65" s="66">
        <f>F60</f>
        <v>1364920</v>
      </c>
      <c r="G65" s="66">
        <f>G60</f>
        <v>0</v>
      </c>
      <c r="H65" s="66">
        <f>H60</f>
        <v>0</v>
      </c>
    </row>
    <row r="66" spans="1:8" x14ac:dyDescent="0.25">
      <c r="A66" s="82" t="s">
        <v>85</v>
      </c>
      <c r="B66" s="82"/>
      <c r="C66" s="82"/>
      <c r="D66" s="82"/>
      <c r="E66" s="83">
        <v>0</v>
      </c>
      <c r="F66" s="83"/>
      <c r="G66" s="83"/>
      <c r="H66" s="83"/>
    </row>
    <row r="67" spans="1:8" x14ac:dyDescent="0.25">
      <c r="A67" s="50"/>
      <c r="B67" s="52"/>
      <c r="C67" s="52"/>
      <c r="D67" s="52"/>
      <c r="E67" s="52"/>
      <c r="F67" s="52"/>
      <c r="G67" s="52"/>
      <c r="H67" s="52"/>
    </row>
    <row r="68" spans="1:8" x14ac:dyDescent="0.25">
      <c r="A68" s="61" t="s">
        <v>93</v>
      </c>
      <c r="B68" s="62" t="s">
        <v>94</v>
      </c>
      <c r="C68" s="63"/>
      <c r="D68" s="63" t="s">
        <v>95</v>
      </c>
      <c r="E68" s="85"/>
      <c r="F68" s="85"/>
      <c r="G68" s="85"/>
      <c r="H68" s="85"/>
    </row>
    <row r="69" spans="1:8" x14ac:dyDescent="0.25">
      <c r="A69" s="65">
        <v>25</v>
      </c>
      <c r="B69" s="63"/>
      <c r="C69" s="63"/>
      <c r="D69" s="63" t="s">
        <v>84</v>
      </c>
      <c r="E69" s="83">
        <f>SUM(E70:E73)</f>
        <v>14714509</v>
      </c>
      <c r="F69" s="83">
        <f>SUM(F70:F73)</f>
        <v>14714509</v>
      </c>
      <c r="G69" s="83">
        <f>SUM(G70:G73)</f>
        <v>0</v>
      </c>
      <c r="H69" s="83">
        <f>SUM(H70:H73)</f>
        <v>0</v>
      </c>
    </row>
    <row r="70" spans="1:8" x14ac:dyDescent="0.25">
      <c r="A70" s="67">
        <v>26</v>
      </c>
      <c r="B70" s="68"/>
      <c r="C70" s="69">
        <v>1</v>
      </c>
      <c r="D70" s="68" t="s">
        <v>31</v>
      </c>
      <c r="E70" s="70">
        <v>6769263</v>
      </c>
      <c r="F70" s="70">
        <v>6769263</v>
      </c>
      <c r="G70" s="70">
        <v>0</v>
      </c>
      <c r="H70" s="71">
        <v>0</v>
      </c>
    </row>
    <row r="71" spans="1:8" x14ac:dyDescent="0.25">
      <c r="A71" s="72">
        <v>27</v>
      </c>
      <c r="B71" s="73"/>
      <c r="C71" s="74">
        <v>2</v>
      </c>
      <c r="D71" s="73" t="s">
        <v>34</v>
      </c>
      <c r="E71" s="75">
        <v>1064421</v>
      </c>
      <c r="F71" s="75">
        <v>1064421</v>
      </c>
      <c r="G71" s="75">
        <v>0</v>
      </c>
      <c r="H71" s="76">
        <v>0</v>
      </c>
    </row>
    <row r="72" spans="1:8" x14ac:dyDescent="0.25">
      <c r="A72" s="72">
        <v>28</v>
      </c>
      <c r="B72" s="73"/>
      <c r="C72" s="74">
        <v>3</v>
      </c>
      <c r="D72" s="73" t="s">
        <v>37</v>
      </c>
      <c r="E72" s="75">
        <v>6880825</v>
      </c>
      <c r="F72" s="75">
        <v>6880825</v>
      </c>
      <c r="G72" s="75">
        <v>0</v>
      </c>
      <c r="H72" s="76">
        <v>0</v>
      </c>
    </row>
    <row r="73" spans="1:8" x14ac:dyDescent="0.25">
      <c r="A73" s="77">
        <v>29</v>
      </c>
      <c r="B73" s="78"/>
      <c r="C73" s="79">
        <v>5</v>
      </c>
      <c r="D73" s="78" t="s">
        <v>43</v>
      </c>
      <c r="E73" s="80">
        <v>0</v>
      </c>
      <c r="F73" s="80">
        <v>0</v>
      </c>
      <c r="G73" s="80">
        <v>0</v>
      </c>
      <c r="H73" s="81">
        <v>0</v>
      </c>
    </row>
    <row r="74" spans="1:8" x14ac:dyDescent="0.25">
      <c r="A74" s="56">
        <v>30</v>
      </c>
      <c r="B74" s="86"/>
      <c r="C74" s="56"/>
      <c r="D74" s="63" t="s">
        <v>89</v>
      </c>
      <c r="E74" s="66">
        <f t="shared" ref="E74:H74" si="7">SUM(E75:E76)</f>
        <v>32111161</v>
      </c>
      <c r="F74" s="66">
        <f t="shared" si="7"/>
        <v>32111161</v>
      </c>
      <c r="G74" s="66">
        <f t="shared" si="7"/>
        <v>0</v>
      </c>
      <c r="H74" s="66">
        <f t="shared" si="7"/>
        <v>0</v>
      </c>
    </row>
    <row r="75" spans="1:8" x14ac:dyDescent="0.25">
      <c r="A75" s="87">
        <v>31</v>
      </c>
      <c r="B75" s="88"/>
      <c r="C75" s="89"/>
      <c r="D75" s="88" t="s">
        <v>49</v>
      </c>
      <c r="E75" s="90">
        <v>3198039</v>
      </c>
      <c r="F75" s="90">
        <v>3198039</v>
      </c>
      <c r="G75" s="90">
        <v>0</v>
      </c>
      <c r="H75" s="91">
        <v>0</v>
      </c>
    </row>
    <row r="76" spans="1:8" x14ac:dyDescent="0.25">
      <c r="A76" s="92">
        <v>32</v>
      </c>
      <c r="B76" s="93"/>
      <c r="C76" s="94"/>
      <c r="D76" s="93" t="s">
        <v>52</v>
      </c>
      <c r="E76" s="95">
        <v>28913122</v>
      </c>
      <c r="F76" s="95">
        <v>28913122</v>
      </c>
      <c r="G76" s="95">
        <v>0</v>
      </c>
      <c r="H76" s="96">
        <v>0</v>
      </c>
    </row>
    <row r="77" spans="1:8" x14ac:dyDescent="0.25">
      <c r="A77" s="65">
        <v>33</v>
      </c>
      <c r="B77" s="63"/>
      <c r="C77" s="63"/>
      <c r="D77" s="63" t="s">
        <v>70</v>
      </c>
      <c r="E77" s="66">
        <f>E74+E69</f>
        <v>46825670</v>
      </c>
      <c r="F77" s="66">
        <f>F74+F69</f>
        <v>46825670</v>
      </c>
      <c r="G77" s="66">
        <f>G74+G69</f>
        <v>0</v>
      </c>
      <c r="H77" s="66">
        <f>H74+H69</f>
        <v>0</v>
      </c>
    </row>
    <row r="78" spans="1:8" x14ac:dyDescent="0.25">
      <c r="A78" s="82" t="s">
        <v>85</v>
      </c>
      <c r="B78" s="82"/>
      <c r="C78" s="82"/>
      <c r="D78" s="82"/>
      <c r="E78" s="83">
        <v>2</v>
      </c>
      <c r="F78" s="83">
        <v>2</v>
      </c>
      <c r="G78" s="83"/>
      <c r="H78" s="83"/>
    </row>
    <row r="79" spans="1:8" x14ac:dyDescent="0.25">
      <c r="A79" s="50"/>
      <c r="B79" s="52"/>
      <c r="C79" s="52"/>
      <c r="D79" s="52"/>
      <c r="E79" s="52"/>
      <c r="F79" s="52"/>
      <c r="G79" s="52"/>
      <c r="H79" s="52"/>
    </row>
    <row r="80" spans="1:8" x14ac:dyDescent="0.25">
      <c r="A80" s="61" t="s">
        <v>96</v>
      </c>
      <c r="B80" s="62" t="s">
        <v>97</v>
      </c>
      <c r="C80" s="63"/>
      <c r="D80" s="63" t="s">
        <v>98</v>
      </c>
      <c r="E80" s="85"/>
      <c r="F80" s="85"/>
      <c r="G80" s="85"/>
      <c r="H80" s="85"/>
    </row>
    <row r="81" spans="1:8" x14ac:dyDescent="0.25">
      <c r="A81" s="65">
        <v>35</v>
      </c>
      <c r="B81" s="63"/>
      <c r="C81" s="63"/>
      <c r="D81" s="63" t="s">
        <v>84</v>
      </c>
      <c r="E81" s="83">
        <f>SUM(E82:E85)</f>
        <v>491114</v>
      </c>
      <c r="F81" s="83">
        <f>SUM(F82:F85)</f>
        <v>491114</v>
      </c>
      <c r="G81" s="83">
        <f>SUM(G82:G85)</f>
        <v>0</v>
      </c>
      <c r="H81" s="83">
        <f>SUM(H82:H85)</f>
        <v>0</v>
      </c>
    </row>
    <row r="82" spans="1:8" x14ac:dyDescent="0.25">
      <c r="A82" s="67">
        <v>36</v>
      </c>
      <c r="B82" s="68"/>
      <c r="C82" s="69">
        <v>1</v>
      </c>
      <c r="D82" s="68" t="s">
        <v>31</v>
      </c>
      <c r="E82" s="70">
        <v>0</v>
      </c>
      <c r="F82" s="70">
        <v>0</v>
      </c>
      <c r="G82" s="70">
        <v>0</v>
      </c>
      <c r="H82" s="71">
        <v>0</v>
      </c>
    </row>
    <row r="83" spans="1:8" x14ac:dyDescent="0.25">
      <c r="A83" s="72">
        <v>37</v>
      </c>
      <c r="B83" s="73"/>
      <c r="C83" s="74">
        <v>2</v>
      </c>
      <c r="D83" s="73" t="s">
        <v>34</v>
      </c>
      <c r="E83" s="75">
        <v>0</v>
      </c>
      <c r="F83" s="75">
        <v>0</v>
      </c>
      <c r="G83" s="75">
        <v>0</v>
      </c>
      <c r="H83" s="76">
        <v>0</v>
      </c>
    </row>
    <row r="84" spans="1:8" x14ac:dyDescent="0.25">
      <c r="A84" s="72">
        <v>38</v>
      </c>
      <c r="B84" s="73"/>
      <c r="C84" s="74">
        <v>3</v>
      </c>
      <c r="D84" s="73" t="s">
        <v>37</v>
      </c>
      <c r="E84" s="75">
        <v>491114</v>
      </c>
      <c r="F84" s="75">
        <v>491114</v>
      </c>
      <c r="G84" s="75">
        <v>0</v>
      </c>
      <c r="H84" s="76">
        <v>0</v>
      </c>
    </row>
    <row r="85" spans="1:8" x14ac:dyDescent="0.25">
      <c r="A85" s="77">
        <v>39</v>
      </c>
      <c r="B85" s="78"/>
      <c r="C85" s="79">
        <v>5</v>
      </c>
      <c r="D85" s="78" t="s">
        <v>43</v>
      </c>
      <c r="E85" s="80">
        <v>0</v>
      </c>
      <c r="F85" s="80">
        <v>0</v>
      </c>
      <c r="G85" s="80">
        <v>0</v>
      </c>
      <c r="H85" s="81">
        <v>0</v>
      </c>
    </row>
    <row r="86" spans="1:8" x14ac:dyDescent="0.25">
      <c r="A86" s="56">
        <v>40</v>
      </c>
      <c r="B86" s="86"/>
      <c r="C86" s="56"/>
      <c r="D86" s="63" t="s">
        <v>89</v>
      </c>
      <c r="E86" s="83">
        <v>0</v>
      </c>
      <c r="F86" s="83">
        <v>0</v>
      </c>
      <c r="G86" s="83">
        <v>0</v>
      </c>
      <c r="H86" s="83">
        <v>0</v>
      </c>
    </row>
    <row r="87" spans="1:8" x14ac:dyDescent="0.25">
      <c r="A87" s="65">
        <v>41</v>
      </c>
      <c r="B87" s="63"/>
      <c r="C87" s="63"/>
      <c r="D87" s="63" t="s">
        <v>70</v>
      </c>
      <c r="E87" s="66">
        <f>E86+E81</f>
        <v>491114</v>
      </c>
      <c r="F87" s="66">
        <f>F86+F81</f>
        <v>491114</v>
      </c>
      <c r="G87" s="66">
        <f>G86+G81</f>
        <v>0</v>
      </c>
      <c r="H87" s="66">
        <f>H86+H81</f>
        <v>0</v>
      </c>
    </row>
    <row r="89" spans="1:8" x14ac:dyDescent="0.25">
      <c r="A89" s="50"/>
      <c r="B89" s="51"/>
      <c r="C89" s="51"/>
      <c r="D89" s="1" t="s">
        <v>0</v>
      </c>
      <c r="E89" s="1"/>
      <c r="F89" s="1"/>
      <c r="G89" s="4" t="s">
        <v>99</v>
      </c>
      <c r="H89" s="4"/>
    </row>
    <row r="90" spans="1:8" x14ac:dyDescent="0.25">
      <c r="A90" s="50"/>
      <c r="B90" s="52"/>
      <c r="C90" s="52"/>
      <c r="D90" s="1" t="s">
        <v>76</v>
      </c>
      <c r="E90" s="1"/>
      <c r="F90" s="1"/>
      <c r="G90" s="4" t="s">
        <v>100</v>
      </c>
      <c r="H90" s="4"/>
    </row>
    <row r="91" spans="1:8" x14ac:dyDescent="0.25">
      <c r="A91" s="50"/>
      <c r="B91" s="52"/>
      <c r="C91" s="52"/>
      <c r="D91" s="52"/>
      <c r="E91" s="52"/>
      <c r="F91" s="52"/>
      <c r="G91" s="52"/>
      <c r="H91" s="53" t="s">
        <v>5</v>
      </c>
    </row>
    <row r="92" spans="1:8" x14ac:dyDescent="0.25">
      <c r="A92" s="54" t="s">
        <v>6</v>
      </c>
      <c r="B92" s="54" t="s">
        <v>7</v>
      </c>
      <c r="C92" s="55" t="s">
        <v>77</v>
      </c>
      <c r="D92" s="56" t="s">
        <v>8</v>
      </c>
      <c r="E92" s="57" t="s">
        <v>12</v>
      </c>
      <c r="F92" s="57" t="s">
        <v>13</v>
      </c>
      <c r="G92" s="57" t="s">
        <v>14</v>
      </c>
      <c r="H92" s="57" t="s">
        <v>15</v>
      </c>
    </row>
    <row r="93" spans="1:8" x14ac:dyDescent="0.25">
      <c r="A93" s="54"/>
      <c r="B93" s="54"/>
      <c r="C93" s="55"/>
      <c r="D93" s="56" t="s">
        <v>79</v>
      </c>
      <c r="E93" s="58"/>
      <c r="F93" s="58"/>
      <c r="G93" s="58"/>
      <c r="H93" s="58"/>
    </row>
    <row r="94" spans="1:8" x14ac:dyDescent="0.25">
      <c r="A94" s="54"/>
      <c r="B94" s="54"/>
      <c r="C94" s="55"/>
      <c r="D94" s="59" t="s">
        <v>80</v>
      </c>
      <c r="E94" s="58"/>
      <c r="F94" s="58"/>
      <c r="G94" s="58"/>
      <c r="H94" s="58"/>
    </row>
    <row r="95" spans="1:8" x14ac:dyDescent="0.25">
      <c r="A95" s="56" t="s">
        <v>17</v>
      </c>
      <c r="B95" s="56" t="s">
        <v>18</v>
      </c>
      <c r="C95" s="56" t="s">
        <v>19</v>
      </c>
      <c r="D95" s="56" t="s">
        <v>20</v>
      </c>
      <c r="E95" s="56" t="s">
        <v>22</v>
      </c>
      <c r="F95" s="56" t="s">
        <v>23</v>
      </c>
      <c r="G95" s="56" t="s">
        <v>24</v>
      </c>
      <c r="H95" s="56" t="s">
        <v>25</v>
      </c>
    </row>
    <row r="96" spans="1:8" x14ac:dyDescent="0.25">
      <c r="A96" s="50"/>
      <c r="B96" s="52"/>
      <c r="C96" s="52"/>
      <c r="D96" s="52"/>
      <c r="E96" s="52"/>
      <c r="F96" s="52"/>
      <c r="G96" s="52"/>
      <c r="H96" s="52"/>
    </row>
    <row r="97" spans="1:8" x14ac:dyDescent="0.25">
      <c r="A97" s="50"/>
      <c r="B97" s="52"/>
      <c r="C97" s="52"/>
      <c r="D97" s="60" t="s">
        <v>4</v>
      </c>
      <c r="E97" s="52"/>
      <c r="F97" s="52"/>
      <c r="G97" s="52"/>
      <c r="H97" s="52"/>
    </row>
    <row r="98" spans="1:8" x14ac:dyDescent="0.25">
      <c r="A98" s="61" t="s">
        <v>101</v>
      </c>
      <c r="B98" s="62" t="s">
        <v>102</v>
      </c>
      <c r="C98" s="63"/>
      <c r="D98" s="63" t="s">
        <v>103</v>
      </c>
      <c r="E98" s="64"/>
      <c r="F98" s="64"/>
      <c r="G98" s="64"/>
      <c r="H98" s="64"/>
    </row>
    <row r="99" spans="1:8" x14ac:dyDescent="0.25">
      <c r="A99" s="65">
        <v>43</v>
      </c>
      <c r="B99" s="63"/>
      <c r="C99" s="63"/>
      <c r="D99" s="63" t="s">
        <v>84</v>
      </c>
      <c r="E99" s="66">
        <f>SUM(E100:E104)</f>
        <v>491114</v>
      </c>
      <c r="F99" s="66">
        <f t="shared" ref="F99:H99" si="8">SUM(F100:F104)</f>
        <v>491114</v>
      </c>
      <c r="G99" s="66">
        <f t="shared" si="8"/>
        <v>0</v>
      </c>
      <c r="H99" s="66">
        <f t="shared" si="8"/>
        <v>0</v>
      </c>
    </row>
    <row r="100" spans="1:8" x14ac:dyDescent="0.25">
      <c r="A100" s="67">
        <v>44</v>
      </c>
      <c r="B100" s="68"/>
      <c r="C100" s="69">
        <v>1</v>
      </c>
      <c r="D100" s="68" t="s">
        <v>31</v>
      </c>
      <c r="E100" s="70">
        <v>0</v>
      </c>
      <c r="F100" s="70">
        <v>0</v>
      </c>
      <c r="G100" s="70">
        <v>0</v>
      </c>
      <c r="H100" s="71">
        <v>0</v>
      </c>
    </row>
    <row r="101" spans="1:8" x14ac:dyDescent="0.25">
      <c r="A101" s="72">
        <v>45</v>
      </c>
      <c r="B101" s="73"/>
      <c r="C101" s="74">
        <v>2</v>
      </c>
      <c r="D101" s="73" t="s">
        <v>34</v>
      </c>
      <c r="E101" s="75">
        <v>0</v>
      </c>
      <c r="F101" s="75">
        <v>0</v>
      </c>
      <c r="G101" s="75">
        <v>0</v>
      </c>
      <c r="H101" s="76">
        <v>0</v>
      </c>
    </row>
    <row r="102" spans="1:8" x14ac:dyDescent="0.25">
      <c r="A102" s="72">
        <v>46</v>
      </c>
      <c r="B102" s="73"/>
      <c r="C102" s="74">
        <v>3</v>
      </c>
      <c r="D102" s="73" t="s">
        <v>37</v>
      </c>
      <c r="E102" s="75">
        <v>491114</v>
      </c>
      <c r="F102" s="75">
        <v>491114</v>
      </c>
      <c r="G102" s="75">
        <v>0</v>
      </c>
      <c r="H102" s="76">
        <v>0</v>
      </c>
    </row>
    <row r="103" spans="1:8" x14ac:dyDescent="0.25">
      <c r="A103" s="72">
        <v>47</v>
      </c>
      <c r="B103" s="73"/>
      <c r="C103" s="74">
        <v>4</v>
      </c>
      <c r="D103" s="73" t="s">
        <v>40</v>
      </c>
      <c r="E103" s="75">
        <v>0</v>
      </c>
      <c r="F103" s="75">
        <v>0</v>
      </c>
      <c r="G103" s="75">
        <v>0</v>
      </c>
      <c r="H103" s="76">
        <v>0</v>
      </c>
    </row>
    <row r="104" spans="1:8" x14ac:dyDescent="0.25">
      <c r="A104" s="77">
        <v>48</v>
      </c>
      <c r="B104" s="78"/>
      <c r="C104" s="79">
        <v>5</v>
      </c>
      <c r="D104" s="78" t="s">
        <v>43</v>
      </c>
      <c r="E104" s="80">
        <v>0</v>
      </c>
      <c r="F104" s="80">
        <v>0</v>
      </c>
      <c r="G104" s="80">
        <v>0</v>
      </c>
      <c r="H104" s="81">
        <v>0</v>
      </c>
    </row>
    <row r="105" spans="1:8" x14ac:dyDescent="0.25">
      <c r="A105" s="65">
        <v>49</v>
      </c>
      <c r="B105" s="63"/>
      <c r="C105" s="63"/>
      <c r="D105" s="63" t="s">
        <v>70</v>
      </c>
      <c r="E105" s="66">
        <f t="shared" ref="E105:H105" si="9">E99</f>
        <v>491114</v>
      </c>
      <c r="F105" s="66">
        <f t="shared" si="9"/>
        <v>491114</v>
      </c>
      <c r="G105" s="66">
        <f t="shared" si="9"/>
        <v>0</v>
      </c>
      <c r="H105" s="66">
        <f t="shared" si="9"/>
        <v>0</v>
      </c>
    </row>
    <row r="106" spans="1:8" x14ac:dyDescent="0.25">
      <c r="A106" s="82" t="s">
        <v>85</v>
      </c>
      <c r="B106" s="82"/>
      <c r="C106" s="82"/>
      <c r="D106" s="82"/>
      <c r="E106" s="83">
        <v>0</v>
      </c>
      <c r="F106" s="83"/>
      <c r="G106" s="83"/>
      <c r="H106" s="83"/>
    </row>
    <row r="107" spans="1:8" x14ac:dyDescent="0.25">
      <c r="A107" s="50"/>
      <c r="B107" s="84"/>
      <c r="C107" s="84"/>
      <c r="D107" s="84"/>
      <c r="E107" s="52"/>
      <c r="F107" s="52"/>
      <c r="G107" s="52"/>
      <c r="H107" s="52"/>
    </row>
    <row r="108" spans="1:8" x14ac:dyDescent="0.25">
      <c r="A108" s="61" t="s">
        <v>104</v>
      </c>
      <c r="B108" s="62" t="s">
        <v>105</v>
      </c>
      <c r="C108" s="63"/>
      <c r="D108" s="63" t="s">
        <v>106</v>
      </c>
      <c r="E108" s="85"/>
      <c r="F108" s="85"/>
      <c r="G108" s="85"/>
      <c r="H108" s="85"/>
    </row>
    <row r="109" spans="1:8" x14ac:dyDescent="0.25">
      <c r="A109" s="65">
        <v>51</v>
      </c>
      <c r="B109" s="63"/>
      <c r="C109" s="63"/>
      <c r="D109" s="63" t="s">
        <v>84</v>
      </c>
      <c r="E109" s="66">
        <f t="shared" ref="E109:H109" si="10">SUM(E110:E114)</f>
        <v>5879071</v>
      </c>
      <c r="F109" s="66">
        <f t="shared" si="10"/>
        <v>5879071</v>
      </c>
      <c r="G109" s="66">
        <f t="shared" si="10"/>
        <v>0</v>
      </c>
      <c r="H109" s="66">
        <f t="shared" si="10"/>
        <v>0</v>
      </c>
    </row>
    <row r="110" spans="1:8" x14ac:dyDescent="0.25">
      <c r="A110" s="67">
        <v>52</v>
      </c>
      <c r="B110" s="68"/>
      <c r="C110" s="69">
        <v>1</v>
      </c>
      <c r="D110" s="68" t="s">
        <v>31</v>
      </c>
      <c r="E110" s="70">
        <v>0</v>
      </c>
      <c r="F110" s="70">
        <v>0</v>
      </c>
      <c r="G110" s="70">
        <v>0</v>
      </c>
      <c r="H110" s="71">
        <v>0</v>
      </c>
    </row>
    <row r="111" spans="1:8" x14ac:dyDescent="0.25">
      <c r="A111" s="72">
        <v>53</v>
      </c>
      <c r="B111" s="73"/>
      <c r="C111" s="74">
        <v>2</v>
      </c>
      <c r="D111" s="73" t="s">
        <v>34</v>
      </c>
      <c r="E111" s="75">
        <v>0</v>
      </c>
      <c r="F111" s="75">
        <v>0</v>
      </c>
      <c r="G111" s="75">
        <v>0</v>
      </c>
      <c r="H111" s="76">
        <v>0</v>
      </c>
    </row>
    <row r="112" spans="1:8" x14ac:dyDescent="0.25">
      <c r="A112" s="72">
        <v>54</v>
      </c>
      <c r="B112" s="73"/>
      <c r="C112" s="74">
        <v>3</v>
      </c>
      <c r="D112" s="73" t="s">
        <v>37</v>
      </c>
      <c r="E112" s="75">
        <v>0</v>
      </c>
      <c r="F112" s="75">
        <v>0</v>
      </c>
      <c r="G112" s="75">
        <v>0</v>
      </c>
      <c r="H112" s="76">
        <v>0</v>
      </c>
    </row>
    <row r="113" spans="1:8" x14ac:dyDescent="0.25">
      <c r="A113" s="72">
        <v>55</v>
      </c>
      <c r="B113" s="73"/>
      <c r="C113" s="74">
        <v>4</v>
      </c>
      <c r="D113" s="73" t="s">
        <v>40</v>
      </c>
      <c r="E113" s="75">
        <v>0</v>
      </c>
      <c r="F113" s="75">
        <v>0</v>
      </c>
      <c r="G113" s="75">
        <v>0</v>
      </c>
      <c r="H113" s="76">
        <v>0</v>
      </c>
    </row>
    <row r="114" spans="1:8" x14ac:dyDescent="0.25">
      <c r="A114" s="77">
        <v>56</v>
      </c>
      <c r="B114" s="78"/>
      <c r="C114" s="79">
        <v>5</v>
      </c>
      <c r="D114" s="78" t="s">
        <v>43</v>
      </c>
      <c r="E114" s="80">
        <v>5879071</v>
      </c>
      <c r="F114" s="80">
        <v>5879071</v>
      </c>
      <c r="G114" s="80">
        <v>0</v>
      </c>
      <c r="H114" s="81">
        <v>0</v>
      </c>
    </row>
    <row r="115" spans="1:8" x14ac:dyDescent="0.25">
      <c r="A115" s="65">
        <v>57</v>
      </c>
      <c r="B115" s="63"/>
      <c r="C115" s="63"/>
      <c r="D115" s="63" t="s">
        <v>70</v>
      </c>
      <c r="E115" s="66">
        <f t="shared" ref="E115:H115" si="11">E109</f>
        <v>5879071</v>
      </c>
      <c r="F115" s="66">
        <f t="shared" si="11"/>
        <v>5879071</v>
      </c>
      <c r="G115" s="66">
        <f t="shared" si="11"/>
        <v>0</v>
      </c>
      <c r="H115" s="66">
        <f t="shared" si="11"/>
        <v>0</v>
      </c>
    </row>
    <row r="116" spans="1:8" x14ac:dyDescent="0.25">
      <c r="A116" s="82" t="s">
        <v>85</v>
      </c>
      <c r="B116" s="82"/>
      <c r="C116" s="82"/>
      <c r="D116" s="82"/>
      <c r="E116" s="83">
        <v>0</v>
      </c>
      <c r="F116" s="83"/>
      <c r="G116" s="83"/>
      <c r="H116" s="83"/>
    </row>
    <row r="117" spans="1:8" x14ac:dyDescent="0.25">
      <c r="A117" s="50"/>
      <c r="B117" s="52"/>
      <c r="C117" s="52"/>
      <c r="D117" s="52"/>
      <c r="E117" s="52"/>
      <c r="F117" s="52"/>
      <c r="G117" s="52"/>
      <c r="H117" s="52"/>
    </row>
    <row r="118" spans="1:8" x14ac:dyDescent="0.25">
      <c r="A118" s="61" t="s">
        <v>107</v>
      </c>
      <c r="B118" s="62" t="s">
        <v>108</v>
      </c>
      <c r="C118" s="63"/>
      <c r="D118" s="63" t="s">
        <v>109</v>
      </c>
      <c r="E118" s="85"/>
      <c r="F118" s="85"/>
      <c r="G118" s="85"/>
      <c r="H118" s="85"/>
    </row>
    <row r="119" spans="1:8" x14ac:dyDescent="0.25">
      <c r="A119" s="65">
        <v>59</v>
      </c>
      <c r="B119" s="63"/>
      <c r="C119" s="63"/>
      <c r="D119" s="63" t="s">
        <v>84</v>
      </c>
      <c r="E119" s="66">
        <f t="shared" ref="E119:H119" si="12">SUM(E120:E124)</f>
        <v>935598</v>
      </c>
      <c r="F119" s="66">
        <f t="shared" si="12"/>
        <v>935598</v>
      </c>
      <c r="G119" s="66">
        <f t="shared" si="12"/>
        <v>0</v>
      </c>
      <c r="H119" s="66">
        <f t="shared" si="12"/>
        <v>0</v>
      </c>
    </row>
    <row r="120" spans="1:8" x14ac:dyDescent="0.25">
      <c r="A120" s="67">
        <v>60</v>
      </c>
      <c r="B120" s="68"/>
      <c r="C120" s="69">
        <v>1</v>
      </c>
      <c r="D120" s="68" t="s">
        <v>31</v>
      </c>
      <c r="E120" s="70">
        <v>0</v>
      </c>
      <c r="F120" s="70">
        <v>0</v>
      </c>
      <c r="G120" s="70">
        <v>0</v>
      </c>
      <c r="H120" s="71">
        <v>0</v>
      </c>
    </row>
    <row r="121" spans="1:8" x14ac:dyDescent="0.25">
      <c r="A121" s="72">
        <v>61</v>
      </c>
      <c r="B121" s="73"/>
      <c r="C121" s="74">
        <v>2</v>
      </c>
      <c r="D121" s="73" t="s">
        <v>34</v>
      </c>
      <c r="E121" s="75">
        <v>0</v>
      </c>
      <c r="F121" s="75">
        <v>0</v>
      </c>
      <c r="G121" s="75">
        <v>0</v>
      </c>
      <c r="H121" s="76">
        <v>0</v>
      </c>
    </row>
    <row r="122" spans="1:8" x14ac:dyDescent="0.25">
      <c r="A122" s="72">
        <v>62</v>
      </c>
      <c r="B122" s="73"/>
      <c r="C122" s="74">
        <v>3</v>
      </c>
      <c r="D122" s="73" t="s">
        <v>37</v>
      </c>
      <c r="E122" s="75">
        <v>935598</v>
      </c>
      <c r="F122" s="75">
        <v>935598</v>
      </c>
      <c r="G122" s="75">
        <v>0</v>
      </c>
      <c r="H122" s="76">
        <v>0</v>
      </c>
    </row>
    <row r="123" spans="1:8" x14ac:dyDescent="0.25">
      <c r="A123" s="72">
        <v>63</v>
      </c>
      <c r="B123" s="73"/>
      <c r="C123" s="74">
        <v>4</v>
      </c>
      <c r="D123" s="73" t="s">
        <v>40</v>
      </c>
      <c r="E123" s="75">
        <v>0</v>
      </c>
      <c r="F123" s="75">
        <v>0</v>
      </c>
      <c r="G123" s="75">
        <v>0</v>
      </c>
      <c r="H123" s="76">
        <v>0</v>
      </c>
    </row>
    <row r="124" spans="1:8" x14ac:dyDescent="0.25">
      <c r="A124" s="77">
        <v>64</v>
      </c>
      <c r="B124" s="78"/>
      <c r="C124" s="79">
        <v>5</v>
      </c>
      <c r="D124" s="78" t="s">
        <v>43</v>
      </c>
      <c r="E124" s="80">
        <v>0</v>
      </c>
      <c r="F124" s="80">
        <v>0</v>
      </c>
      <c r="G124" s="80">
        <v>0</v>
      </c>
      <c r="H124" s="81">
        <v>0</v>
      </c>
    </row>
    <row r="125" spans="1:8" x14ac:dyDescent="0.25">
      <c r="A125" s="65">
        <v>65</v>
      </c>
      <c r="B125" s="63"/>
      <c r="C125" s="63"/>
      <c r="D125" s="63" t="s">
        <v>70</v>
      </c>
      <c r="E125" s="66">
        <f t="shared" ref="E125:H125" si="13">E119</f>
        <v>935598</v>
      </c>
      <c r="F125" s="66">
        <f t="shared" si="13"/>
        <v>935598</v>
      </c>
      <c r="G125" s="66">
        <f t="shared" si="13"/>
        <v>0</v>
      </c>
      <c r="H125" s="66">
        <f t="shared" si="13"/>
        <v>0</v>
      </c>
    </row>
    <row r="126" spans="1:8" x14ac:dyDescent="0.25">
      <c r="A126" s="82" t="s">
        <v>85</v>
      </c>
      <c r="B126" s="82"/>
      <c r="C126" s="82"/>
      <c r="D126" s="82"/>
      <c r="E126" s="83">
        <v>0</v>
      </c>
      <c r="F126" s="83"/>
      <c r="G126" s="83"/>
      <c r="H126" s="83"/>
    </row>
    <row r="127" spans="1:8" x14ac:dyDescent="0.25">
      <c r="A127" s="50"/>
      <c r="B127" s="52"/>
      <c r="C127" s="52"/>
      <c r="D127" s="52"/>
      <c r="E127" s="52"/>
      <c r="F127" s="52"/>
      <c r="G127" s="52"/>
      <c r="H127" s="52"/>
    </row>
    <row r="128" spans="1:8" x14ac:dyDescent="0.25">
      <c r="A128" s="61" t="s">
        <v>110</v>
      </c>
      <c r="B128" s="62" t="s">
        <v>111</v>
      </c>
      <c r="C128" s="63"/>
      <c r="D128" s="63" t="s">
        <v>112</v>
      </c>
      <c r="E128" s="85"/>
      <c r="F128" s="85"/>
      <c r="G128" s="85"/>
      <c r="H128" s="85"/>
    </row>
    <row r="129" spans="1:8" x14ac:dyDescent="0.25">
      <c r="A129" s="65">
        <v>67</v>
      </c>
      <c r="B129" s="63"/>
      <c r="C129" s="63"/>
      <c r="D129" s="63" t="s">
        <v>84</v>
      </c>
      <c r="E129" s="66">
        <f t="shared" ref="E129:H129" si="14">SUM(E130:E134)</f>
        <v>4573044</v>
      </c>
      <c r="F129" s="66">
        <f t="shared" si="14"/>
        <v>4573044</v>
      </c>
      <c r="G129" s="66">
        <f t="shared" si="14"/>
        <v>0</v>
      </c>
      <c r="H129" s="66">
        <f t="shared" si="14"/>
        <v>0</v>
      </c>
    </row>
    <row r="130" spans="1:8" x14ac:dyDescent="0.25">
      <c r="A130" s="67">
        <v>68</v>
      </c>
      <c r="B130" s="68"/>
      <c r="C130" s="69">
        <v>1</v>
      </c>
      <c r="D130" s="68" t="s">
        <v>31</v>
      </c>
      <c r="E130" s="70">
        <v>2479525</v>
      </c>
      <c r="F130" s="70">
        <v>2479525</v>
      </c>
      <c r="G130" s="70">
        <v>0</v>
      </c>
      <c r="H130" s="71">
        <v>0</v>
      </c>
    </row>
    <row r="131" spans="1:8" x14ac:dyDescent="0.25">
      <c r="A131" s="72">
        <v>69</v>
      </c>
      <c r="B131" s="73"/>
      <c r="C131" s="74">
        <v>2</v>
      </c>
      <c r="D131" s="73" t="s">
        <v>34</v>
      </c>
      <c r="E131" s="75">
        <v>384345</v>
      </c>
      <c r="F131" s="75">
        <v>384345</v>
      </c>
      <c r="G131" s="75">
        <v>0</v>
      </c>
      <c r="H131" s="76">
        <v>0</v>
      </c>
    </row>
    <row r="132" spans="1:8" x14ac:dyDescent="0.25">
      <c r="A132" s="72">
        <v>70</v>
      </c>
      <c r="B132" s="73"/>
      <c r="C132" s="74">
        <v>3</v>
      </c>
      <c r="D132" s="73" t="s">
        <v>37</v>
      </c>
      <c r="E132" s="75">
        <v>1709174</v>
      </c>
      <c r="F132" s="75">
        <v>1709174</v>
      </c>
      <c r="G132" s="75">
        <v>0</v>
      </c>
      <c r="H132" s="76">
        <v>0</v>
      </c>
    </row>
    <row r="133" spans="1:8" x14ac:dyDescent="0.25">
      <c r="A133" s="72">
        <v>71</v>
      </c>
      <c r="B133" s="73"/>
      <c r="C133" s="74">
        <v>4</v>
      </c>
      <c r="D133" s="73" t="s">
        <v>40</v>
      </c>
      <c r="E133" s="75">
        <v>0</v>
      </c>
      <c r="F133" s="75">
        <v>0</v>
      </c>
      <c r="G133" s="75">
        <v>0</v>
      </c>
      <c r="H133" s="76">
        <v>0</v>
      </c>
    </row>
    <row r="134" spans="1:8" x14ac:dyDescent="0.25">
      <c r="A134" s="77">
        <v>72</v>
      </c>
      <c r="B134" s="78"/>
      <c r="C134" s="79">
        <v>5</v>
      </c>
      <c r="D134" s="78" t="s">
        <v>43</v>
      </c>
      <c r="E134" s="80">
        <v>0</v>
      </c>
      <c r="F134" s="80">
        <v>0</v>
      </c>
      <c r="G134" s="80">
        <v>0</v>
      </c>
      <c r="H134" s="81">
        <v>0</v>
      </c>
    </row>
    <row r="135" spans="1:8" x14ac:dyDescent="0.25">
      <c r="A135" s="56">
        <v>73</v>
      </c>
      <c r="B135" s="86"/>
      <c r="C135" s="56"/>
      <c r="D135" s="63" t="s">
        <v>89</v>
      </c>
      <c r="E135" s="66">
        <v>0</v>
      </c>
      <c r="F135" s="66">
        <v>0</v>
      </c>
      <c r="G135" s="66">
        <v>0</v>
      </c>
      <c r="H135" s="66">
        <v>0</v>
      </c>
    </row>
    <row r="136" spans="1:8" x14ac:dyDescent="0.25">
      <c r="A136" s="65">
        <v>74</v>
      </c>
      <c r="B136" s="63"/>
      <c r="C136" s="63"/>
      <c r="D136" s="63" t="s">
        <v>70</v>
      </c>
      <c r="E136" s="66">
        <f t="shared" ref="E136:H136" si="15">E135+E129</f>
        <v>4573044</v>
      </c>
      <c r="F136" s="66">
        <f t="shared" si="15"/>
        <v>4573044</v>
      </c>
      <c r="G136" s="66">
        <f t="shared" si="15"/>
        <v>0</v>
      </c>
      <c r="H136" s="66">
        <f t="shared" si="15"/>
        <v>0</v>
      </c>
    </row>
    <row r="137" spans="1:8" x14ac:dyDescent="0.25">
      <c r="A137" s="82" t="s">
        <v>85</v>
      </c>
      <c r="B137" s="82"/>
      <c r="C137" s="82"/>
      <c r="D137" s="82"/>
      <c r="E137" s="83">
        <v>1</v>
      </c>
      <c r="F137" s="83">
        <v>1</v>
      </c>
      <c r="G137" s="83"/>
      <c r="H137" s="83"/>
    </row>
    <row r="138" spans="1:8" x14ac:dyDescent="0.25">
      <c r="A138" s="50"/>
      <c r="B138" s="52"/>
      <c r="C138" s="52"/>
      <c r="D138" s="52"/>
      <c r="E138" s="52"/>
      <c r="F138" s="52"/>
      <c r="G138" s="52"/>
      <c r="H138" s="52"/>
    </row>
    <row r="139" spans="1:8" x14ac:dyDescent="0.25">
      <c r="A139" s="61" t="s">
        <v>113</v>
      </c>
      <c r="B139" s="62" t="s">
        <v>114</v>
      </c>
      <c r="C139" s="63"/>
      <c r="D139" s="63" t="s">
        <v>115</v>
      </c>
      <c r="E139" s="85"/>
      <c r="F139" s="85"/>
      <c r="G139" s="85"/>
      <c r="H139" s="85"/>
    </row>
    <row r="140" spans="1:8" x14ac:dyDescent="0.25">
      <c r="A140" s="65">
        <v>76</v>
      </c>
      <c r="B140" s="63"/>
      <c r="C140" s="63"/>
      <c r="D140" s="63" t="s">
        <v>84</v>
      </c>
      <c r="E140" s="66">
        <f t="shared" ref="E140:H140" si="16">SUM(E141:E145)</f>
        <v>4631987</v>
      </c>
      <c r="F140" s="66">
        <f t="shared" si="16"/>
        <v>4631987</v>
      </c>
      <c r="G140" s="66">
        <f t="shared" si="16"/>
        <v>0</v>
      </c>
      <c r="H140" s="66">
        <f t="shared" si="16"/>
        <v>0</v>
      </c>
    </row>
    <row r="141" spans="1:8" x14ac:dyDescent="0.25">
      <c r="A141" s="67">
        <v>77</v>
      </c>
      <c r="B141" s="68"/>
      <c r="C141" s="69">
        <v>1</v>
      </c>
      <c r="D141" s="68" t="s">
        <v>31</v>
      </c>
      <c r="E141" s="70">
        <v>2933650</v>
      </c>
      <c r="F141" s="70">
        <v>2933650</v>
      </c>
      <c r="G141" s="70">
        <v>0</v>
      </c>
      <c r="H141" s="71">
        <v>0</v>
      </c>
    </row>
    <row r="142" spans="1:8" x14ac:dyDescent="0.25">
      <c r="A142" s="72">
        <v>78</v>
      </c>
      <c r="B142" s="73"/>
      <c r="C142" s="74">
        <v>2</v>
      </c>
      <c r="D142" s="73" t="s">
        <v>34</v>
      </c>
      <c r="E142" s="75">
        <v>483270</v>
      </c>
      <c r="F142" s="75">
        <v>483270</v>
      </c>
      <c r="G142" s="75">
        <v>0</v>
      </c>
      <c r="H142" s="76">
        <v>0</v>
      </c>
    </row>
    <row r="143" spans="1:8" x14ac:dyDescent="0.25">
      <c r="A143" s="72">
        <v>79</v>
      </c>
      <c r="B143" s="73"/>
      <c r="C143" s="74">
        <v>3</v>
      </c>
      <c r="D143" s="73" t="s">
        <v>37</v>
      </c>
      <c r="E143" s="75">
        <v>1215067</v>
      </c>
      <c r="F143" s="75">
        <v>1215067</v>
      </c>
      <c r="G143" s="75">
        <v>0</v>
      </c>
      <c r="H143" s="76">
        <v>0</v>
      </c>
    </row>
    <row r="144" spans="1:8" x14ac:dyDescent="0.25">
      <c r="A144" s="72">
        <v>80</v>
      </c>
      <c r="B144" s="73"/>
      <c r="C144" s="74">
        <v>4</v>
      </c>
      <c r="D144" s="73" t="s">
        <v>40</v>
      </c>
      <c r="E144" s="75">
        <v>0</v>
      </c>
      <c r="F144" s="75">
        <v>0</v>
      </c>
      <c r="G144" s="75">
        <v>0</v>
      </c>
      <c r="H144" s="76">
        <v>0</v>
      </c>
    </row>
    <row r="145" spans="1:8" x14ac:dyDescent="0.25">
      <c r="A145" s="77">
        <v>81</v>
      </c>
      <c r="B145" s="78"/>
      <c r="C145" s="79">
        <v>5</v>
      </c>
      <c r="D145" s="78" t="s">
        <v>43</v>
      </c>
      <c r="E145" s="80">
        <v>0</v>
      </c>
      <c r="F145" s="80">
        <v>0</v>
      </c>
      <c r="G145" s="80">
        <v>0</v>
      </c>
      <c r="H145" s="81">
        <v>0</v>
      </c>
    </row>
    <row r="146" spans="1:8" x14ac:dyDescent="0.25">
      <c r="A146" s="56">
        <v>82</v>
      </c>
      <c r="B146" s="86"/>
      <c r="C146" s="56"/>
      <c r="D146" s="63" t="s">
        <v>89</v>
      </c>
      <c r="E146" s="83">
        <v>521370</v>
      </c>
      <c r="F146" s="83">
        <v>521370</v>
      </c>
      <c r="G146" s="83">
        <v>0</v>
      </c>
      <c r="H146" s="83">
        <v>0</v>
      </c>
    </row>
    <row r="147" spans="1:8" x14ac:dyDescent="0.25">
      <c r="A147" s="65">
        <v>83</v>
      </c>
      <c r="B147" s="63"/>
      <c r="C147" s="63"/>
      <c r="D147" s="63" t="s">
        <v>70</v>
      </c>
      <c r="E147" s="66">
        <f t="shared" ref="E147:H147" si="17">E146+E140</f>
        <v>5153357</v>
      </c>
      <c r="F147" s="66">
        <f t="shared" si="17"/>
        <v>5153357</v>
      </c>
      <c r="G147" s="66">
        <f t="shared" si="17"/>
        <v>0</v>
      </c>
      <c r="H147" s="66">
        <f t="shared" si="17"/>
        <v>0</v>
      </c>
    </row>
    <row r="148" spans="1:8" x14ac:dyDescent="0.25">
      <c r="A148" s="82" t="s">
        <v>85</v>
      </c>
      <c r="B148" s="82"/>
      <c r="C148" s="82"/>
      <c r="D148" s="82"/>
      <c r="E148" s="83">
        <v>1</v>
      </c>
      <c r="F148" s="83">
        <v>1</v>
      </c>
      <c r="G148" s="83"/>
      <c r="H148" s="83"/>
    </row>
    <row r="150" spans="1:8" x14ac:dyDescent="0.25">
      <c r="A150" s="50"/>
      <c r="B150" s="51"/>
      <c r="C150" s="51"/>
      <c r="D150" s="1" t="s">
        <v>0</v>
      </c>
      <c r="E150" s="1"/>
      <c r="F150" s="1"/>
      <c r="G150" s="4"/>
      <c r="H150" s="4"/>
    </row>
    <row r="151" spans="1:8" x14ac:dyDescent="0.25">
      <c r="A151" s="50"/>
      <c r="B151" s="52"/>
      <c r="C151" s="52"/>
      <c r="D151" s="1" t="s">
        <v>76</v>
      </c>
      <c r="E151" s="1"/>
      <c r="F151" s="1"/>
      <c r="G151" s="4"/>
      <c r="H151" s="4"/>
    </row>
    <row r="152" spans="1:8" x14ac:dyDescent="0.25">
      <c r="A152" s="50"/>
      <c r="B152" s="52"/>
      <c r="C152" s="52"/>
      <c r="D152" s="52"/>
      <c r="E152" s="52"/>
      <c r="F152" s="52"/>
      <c r="G152" s="52"/>
      <c r="H152" s="53" t="s">
        <v>5</v>
      </c>
    </row>
    <row r="153" spans="1:8" x14ac:dyDescent="0.25">
      <c r="A153" s="54" t="s">
        <v>6</v>
      </c>
      <c r="B153" s="54" t="s">
        <v>7</v>
      </c>
      <c r="C153" s="55" t="s">
        <v>77</v>
      </c>
      <c r="D153" s="56" t="s">
        <v>8</v>
      </c>
      <c r="E153" s="57" t="s">
        <v>12</v>
      </c>
      <c r="F153" s="57" t="s">
        <v>13</v>
      </c>
      <c r="G153" s="57" t="s">
        <v>14</v>
      </c>
      <c r="H153" s="57" t="s">
        <v>15</v>
      </c>
    </row>
    <row r="154" spans="1:8" x14ac:dyDescent="0.25">
      <c r="A154" s="54"/>
      <c r="B154" s="54"/>
      <c r="C154" s="55"/>
      <c r="D154" s="56" t="s">
        <v>79</v>
      </c>
      <c r="E154" s="58"/>
      <c r="F154" s="58"/>
      <c r="G154" s="58"/>
      <c r="H154" s="58"/>
    </row>
    <row r="155" spans="1:8" x14ac:dyDescent="0.25">
      <c r="A155" s="54"/>
      <c r="B155" s="54"/>
      <c r="C155" s="55"/>
      <c r="D155" s="59" t="s">
        <v>80</v>
      </c>
      <c r="E155" s="58"/>
      <c r="F155" s="58"/>
      <c r="G155" s="58"/>
      <c r="H155" s="58"/>
    </row>
    <row r="156" spans="1:8" x14ac:dyDescent="0.25">
      <c r="A156" s="56" t="s">
        <v>17</v>
      </c>
      <c r="B156" s="56" t="s">
        <v>18</v>
      </c>
      <c r="C156" s="56" t="s">
        <v>19</v>
      </c>
      <c r="D156" s="56" t="s">
        <v>20</v>
      </c>
      <c r="E156" s="56" t="s">
        <v>22</v>
      </c>
      <c r="F156" s="56" t="s">
        <v>23</v>
      </c>
      <c r="G156" s="56" t="s">
        <v>24</v>
      </c>
      <c r="H156" s="56" t="s">
        <v>25</v>
      </c>
    </row>
    <row r="157" spans="1:8" x14ac:dyDescent="0.25">
      <c r="A157" s="50"/>
      <c r="B157" s="52"/>
      <c r="C157" s="52"/>
      <c r="D157" s="52"/>
      <c r="E157" s="52"/>
      <c r="F157" s="52"/>
      <c r="G157" s="52"/>
      <c r="H157" s="52"/>
    </row>
    <row r="158" spans="1:8" x14ac:dyDescent="0.25">
      <c r="A158" s="50"/>
      <c r="B158" s="52"/>
      <c r="C158" s="52"/>
      <c r="D158" s="60" t="s">
        <v>4</v>
      </c>
      <c r="E158" s="52"/>
      <c r="F158" s="52"/>
      <c r="G158" s="52"/>
      <c r="H158" s="52"/>
    </row>
    <row r="159" spans="1:8" x14ac:dyDescent="0.25">
      <c r="A159" s="61" t="s">
        <v>101</v>
      </c>
      <c r="B159" s="62" t="s">
        <v>102</v>
      </c>
      <c r="C159" s="63"/>
      <c r="D159" s="63" t="s">
        <v>103</v>
      </c>
      <c r="E159" s="64"/>
      <c r="F159" s="64"/>
      <c r="G159" s="64"/>
      <c r="H159" s="64"/>
    </row>
    <row r="160" spans="1:8" x14ac:dyDescent="0.25">
      <c r="A160" s="65">
        <v>43</v>
      </c>
      <c r="B160" s="63"/>
      <c r="C160" s="63"/>
      <c r="D160" s="63" t="s">
        <v>84</v>
      </c>
      <c r="E160" s="66">
        <f>SUM(E161:E165)</f>
        <v>491114</v>
      </c>
      <c r="F160" s="66">
        <f t="shared" ref="F160:H160" si="18">SUM(F161:F165)</f>
        <v>491114</v>
      </c>
      <c r="G160" s="66">
        <f t="shared" si="18"/>
        <v>0</v>
      </c>
      <c r="H160" s="66">
        <f t="shared" si="18"/>
        <v>0</v>
      </c>
    </row>
    <row r="161" spans="1:8" x14ac:dyDescent="0.25">
      <c r="A161" s="67">
        <v>44</v>
      </c>
      <c r="B161" s="68"/>
      <c r="C161" s="69">
        <v>1</v>
      </c>
      <c r="D161" s="68" t="s">
        <v>31</v>
      </c>
      <c r="E161" s="70">
        <v>0</v>
      </c>
      <c r="F161" s="70">
        <v>0</v>
      </c>
      <c r="G161" s="70">
        <v>0</v>
      </c>
      <c r="H161" s="71">
        <v>0</v>
      </c>
    </row>
    <row r="162" spans="1:8" x14ac:dyDescent="0.25">
      <c r="A162" s="72">
        <v>45</v>
      </c>
      <c r="B162" s="73"/>
      <c r="C162" s="74">
        <v>2</v>
      </c>
      <c r="D162" s="73" t="s">
        <v>34</v>
      </c>
      <c r="E162" s="75">
        <v>0</v>
      </c>
      <c r="F162" s="75">
        <v>0</v>
      </c>
      <c r="G162" s="75">
        <v>0</v>
      </c>
      <c r="H162" s="76">
        <v>0</v>
      </c>
    </row>
    <row r="163" spans="1:8" x14ac:dyDescent="0.25">
      <c r="A163" s="72">
        <v>46</v>
      </c>
      <c r="B163" s="73"/>
      <c r="C163" s="74">
        <v>3</v>
      </c>
      <c r="D163" s="73" t="s">
        <v>37</v>
      </c>
      <c r="E163" s="75">
        <v>491114</v>
      </c>
      <c r="F163" s="75">
        <v>491114</v>
      </c>
      <c r="G163" s="75">
        <v>0</v>
      </c>
      <c r="H163" s="76">
        <v>0</v>
      </c>
    </row>
    <row r="164" spans="1:8" x14ac:dyDescent="0.25">
      <c r="A164" s="72">
        <v>47</v>
      </c>
      <c r="B164" s="73"/>
      <c r="C164" s="74">
        <v>4</v>
      </c>
      <c r="D164" s="73" t="s">
        <v>40</v>
      </c>
      <c r="E164" s="75">
        <v>0</v>
      </c>
      <c r="F164" s="75">
        <v>0</v>
      </c>
      <c r="G164" s="75">
        <v>0</v>
      </c>
      <c r="H164" s="76">
        <v>0</v>
      </c>
    </row>
    <row r="165" spans="1:8" x14ac:dyDescent="0.25">
      <c r="A165" s="77">
        <v>48</v>
      </c>
      <c r="B165" s="78"/>
      <c r="C165" s="79">
        <v>5</v>
      </c>
      <c r="D165" s="78" t="s">
        <v>43</v>
      </c>
      <c r="E165" s="80">
        <v>0</v>
      </c>
      <c r="F165" s="80">
        <v>0</v>
      </c>
      <c r="G165" s="80">
        <v>0</v>
      </c>
      <c r="H165" s="81">
        <v>0</v>
      </c>
    </row>
    <row r="166" spans="1:8" x14ac:dyDescent="0.25">
      <c r="A166" s="65">
        <v>49</v>
      </c>
      <c r="B166" s="63"/>
      <c r="C166" s="63"/>
      <c r="D166" s="63" t="s">
        <v>70</v>
      </c>
      <c r="E166" s="66">
        <f t="shared" ref="E166:H166" si="19">E160</f>
        <v>491114</v>
      </c>
      <c r="F166" s="66">
        <f t="shared" si="19"/>
        <v>491114</v>
      </c>
      <c r="G166" s="66">
        <f t="shared" si="19"/>
        <v>0</v>
      </c>
      <c r="H166" s="66">
        <f t="shared" si="19"/>
        <v>0</v>
      </c>
    </row>
    <row r="167" spans="1:8" x14ac:dyDescent="0.25">
      <c r="A167" s="82" t="s">
        <v>85</v>
      </c>
      <c r="B167" s="82"/>
      <c r="C167" s="82"/>
      <c r="D167" s="82"/>
      <c r="E167" s="83">
        <v>0</v>
      </c>
      <c r="F167" s="83"/>
      <c r="G167" s="83"/>
      <c r="H167" s="83"/>
    </row>
    <row r="168" spans="1:8" x14ac:dyDescent="0.25">
      <c r="A168" s="50"/>
      <c r="B168" s="84"/>
      <c r="C168" s="84"/>
      <c r="D168" s="84"/>
      <c r="E168" s="52"/>
      <c r="F168" s="52"/>
      <c r="G168" s="52"/>
      <c r="H168" s="52"/>
    </row>
    <row r="169" spans="1:8" x14ac:dyDescent="0.25">
      <c r="A169" s="61" t="s">
        <v>104</v>
      </c>
      <c r="B169" s="62" t="s">
        <v>105</v>
      </c>
      <c r="C169" s="63"/>
      <c r="D169" s="63" t="s">
        <v>106</v>
      </c>
      <c r="E169" s="85"/>
      <c r="F169" s="85"/>
      <c r="G169" s="85"/>
      <c r="H169" s="85"/>
    </row>
    <row r="170" spans="1:8" x14ac:dyDescent="0.25">
      <c r="A170" s="65">
        <v>51</v>
      </c>
      <c r="B170" s="63"/>
      <c r="C170" s="63"/>
      <c r="D170" s="63" t="s">
        <v>84</v>
      </c>
      <c r="E170" s="66">
        <f t="shared" ref="E170:H170" si="20">SUM(E171:E175)</f>
        <v>5879071</v>
      </c>
      <c r="F170" s="66">
        <f t="shared" si="20"/>
        <v>5879071</v>
      </c>
      <c r="G170" s="66">
        <f t="shared" si="20"/>
        <v>0</v>
      </c>
      <c r="H170" s="66">
        <f t="shared" si="20"/>
        <v>0</v>
      </c>
    </row>
    <row r="171" spans="1:8" x14ac:dyDescent="0.25">
      <c r="A171" s="67">
        <v>52</v>
      </c>
      <c r="B171" s="68"/>
      <c r="C171" s="69">
        <v>1</v>
      </c>
      <c r="D171" s="68" t="s">
        <v>31</v>
      </c>
      <c r="E171" s="70">
        <v>0</v>
      </c>
      <c r="F171" s="70">
        <v>0</v>
      </c>
      <c r="G171" s="70">
        <v>0</v>
      </c>
      <c r="H171" s="71">
        <v>0</v>
      </c>
    </row>
    <row r="172" spans="1:8" x14ac:dyDescent="0.25">
      <c r="A172" s="72">
        <v>53</v>
      </c>
      <c r="B172" s="73"/>
      <c r="C172" s="74">
        <v>2</v>
      </c>
      <c r="D172" s="73" t="s">
        <v>34</v>
      </c>
      <c r="E172" s="75">
        <v>0</v>
      </c>
      <c r="F172" s="75">
        <v>0</v>
      </c>
      <c r="G172" s="75">
        <v>0</v>
      </c>
      <c r="H172" s="76">
        <v>0</v>
      </c>
    </row>
    <row r="173" spans="1:8" x14ac:dyDescent="0.25">
      <c r="A173" s="72">
        <v>54</v>
      </c>
      <c r="B173" s="73"/>
      <c r="C173" s="74">
        <v>3</v>
      </c>
      <c r="D173" s="73" t="s">
        <v>37</v>
      </c>
      <c r="E173" s="75">
        <v>0</v>
      </c>
      <c r="F173" s="75">
        <v>0</v>
      </c>
      <c r="G173" s="75">
        <v>0</v>
      </c>
      <c r="H173" s="76">
        <v>0</v>
      </c>
    </row>
    <row r="174" spans="1:8" x14ac:dyDescent="0.25">
      <c r="A174" s="72">
        <v>55</v>
      </c>
      <c r="B174" s="73"/>
      <c r="C174" s="74">
        <v>4</v>
      </c>
      <c r="D174" s="73" t="s">
        <v>40</v>
      </c>
      <c r="E174" s="75">
        <v>0</v>
      </c>
      <c r="F174" s="75">
        <v>0</v>
      </c>
      <c r="G174" s="75">
        <v>0</v>
      </c>
      <c r="H174" s="76">
        <v>0</v>
      </c>
    </row>
    <row r="175" spans="1:8" x14ac:dyDescent="0.25">
      <c r="A175" s="77">
        <v>56</v>
      </c>
      <c r="B175" s="78"/>
      <c r="C175" s="79">
        <v>5</v>
      </c>
      <c r="D175" s="78" t="s">
        <v>43</v>
      </c>
      <c r="E175" s="80">
        <v>5879071</v>
      </c>
      <c r="F175" s="80">
        <v>5879071</v>
      </c>
      <c r="G175" s="80">
        <v>0</v>
      </c>
      <c r="H175" s="81">
        <v>0</v>
      </c>
    </row>
    <row r="176" spans="1:8" x14ac:dyDescent="0.25">
      <c r="A176" s="65">
        <v>57</v>
      </c>
      <c r="B176" s="63"/>
      <c r="C176" s="63"/>
      <c r="D176" s="63" t="s">
        <v>70</v>
      </c>
      <c r="E176" s="66">
        <f t="shared" ref="E176:H176" si="21">E170</f>
        <v>5879071</v>
      </c>
      <c r="F176" s="66">
        <f t="shared" si="21"/>
        <v>5879071</v>
      </c>
      <c r="G176" s="66">
        <f t="shared" si="21"/>
        <v>0</v>
      </c>
      <c r="H176" s="66">
        <f t="shared" si="21"/>
        <v>0</v>
      </c>
    </row>
    <row r="177" spans="1:8" x14ac:dyDescent="0.25">
      <c r="A177" s="82" t="s">
        <v>85</v>
      </c>
      <c r="B177" s="82"/>
      <c r="C177" s="82"/>
      <c r="D177" s="82"/>
      <c r="E177" s="83">
        <v>0</v>
      </c>
      <c r="F177" s="83"/>
      <c r="G177" s="83"/>
      <c r="H177" s="83"/>
    </row>
    <row r="178" spans="1:8" x14ac:dyDescent="0.25">
      <c r="A178" s="50"/>
      <c r="B178" s="52"/>
      <c r="C178" s="52"/>
      <c r="D178" s="52"/>
      <c r="E178" s="52"/>
      <c r="F178" s="52"/>
      <c r="G178" s="52"/>
      <c r="H178" s="52"/>
    </row>
    <row r="179" spans="1:8" x14ac:dyDescent="0.25">
      <c r="A179" s="61" t="s">
        <v>107</v>
      </c>
      <c r="B179" s="62" t="s">
        <v>108</v>
      </c>
      <c r="C179" s="63"/>
      <c r="D179" s="63" t="s">
        <v>109</v>
      </c>
      <c r="E179" s="85"/>
      <c r="F179" s="85"/>
      <c r="G179" s="85"/>
      <c r="H179" s="85"/>
    </row>
    <row r="180" spans="1:8" x14ac:dyDescent="0.25">
      <c r="A180" s="65">
        <v>59</v>
      </c>
      <c r="B180" s="63"/>
      <c r="C180" s="63"/>
      <c r="D180" s="63" t="s">
        <v>84</v>
      </c>
      <c r="E180" s="66">
        <f t="shared" ref="E180:H180" si="22">SUM(E181:E185)</f>
        <v>935598</v>
      </c>
      <c r="F180" s="66">
        <f t="shared" si="22"/>
        <v>935598</v>
      </c>
      <c r="G180" s="66">
        <f t="shared" si="22"/>
        <v>0</v>
      </c>
      <c r="H180" s="66">
        <f t="shared" si="22"/>
        <v>0</v>
      </c>
    </row>
    <row r="181" spans="1:8" x14ac:dyDescent="0.25">
      <c r="A181" s="67">
        <v>60</v>
      </c>
      <c r="B181" s="68"/>
      <c r="C181" s="69">
        <v>1</v>
      </c>
      <c r="D181" s="68" t="s">
        <v>31</v>
      </c>
      <c r="E181" s="70">
        <v>0</v>
      </c>
      <c r="F181" s="70">
        <v>0</v>
      </c>
      <c r="G181" s="70">
        <v>0</v>
      </c>
      <c r="H181" s="71">
        <v>0</v>
      </c>
    </row>
    <row r="182" spans="1:8" x14ac:dyDescent="0.25">
      <c r="A182" s="72">
        <v>61</v>
      </c>
      <c r="B182" s="73"/>
      <c r="C182" s="74">
        <v>2</v>
      </c>
      <c r="D182" s="73" t="s">
        <v>34</v>
      </c>
      <c r="E182" s="75">
        <v>0</v>
      </c>
      <c r="F182" s="75">
        <v>0</v>
      </c>
      <c r="G182" s="75">
        <v>0</v>
      </c>
      <c r="H182" s="76">
        <v>0</v>
      </c>
    </row>
    <row r="183" spans="1:8" x14ac:dyDescent="0.25">
      <c r="A183" s="72">
        <v>62</v>
      </c>
      <c r="B183" s="73"/>
      <c r="C183" s="74">
        <v>3</v>
      </c>
      <c r="D183" s="73" t="s">
        <v>37</v>
      </c>
      <c r="E183" s="75">
        <v>935598</v>
      </c>
      <c r="F183" s="75">
        <v>935598</v>
      </c>
      <c r="G183" s="75">
        <v>0</v>
      </c>
      <c r="H183" s="76">
        <v>0</v>
      </c>
    </row>
    <row r="184" spans="1:8" x14ac:dyDescent="0.25">
      <c r="A184" s="72">
        <v>63</v>
      </c>
      <c r="B184" s="73"/>
      <c r="C184" s="74">
        <v>4</v>
      </c>
      <c r="D184" s="73" t="s">
        <v>40</v>
      </c>
      <c r="E184" s="75">
        <v>0</v>
      </c>
      <c r="F184" s="75">
        <v>0</v>
      </c>
      <c r="G184" s="75">
        <v>0</v>
      </c>
      <c r="H184" s="76">
        <v>0</v>
      </c>
    </row>
    <row r="185" spans="1:8" x14ac:dyDescent="0.25">
      <c r="A185" s="77">
        <v>64</v>
      </c>
      <c r="B185" s="78"/>
      <c r="C185" s="79">
        <v>5</v>
      </c>
      <c r="D185" s="78" t="s">
        <v>43</v>
      </c>
      <c r="E185" s="80">
        <v>0</v>
      </c>
      <c r="F185" s="80">
        <v>0</v>
      </c>
      <c r="G185" s="80">
        <v>0</v>
      </c>
      <c r="H185" s="81">
        <v>0</v>
      </c>
    </row>
    <row r="186" spans="1:8" x14ac:dyDescent="0.25">
      <c r="A186" s="65">
        <v>65</v>
      </c>
      <c r="B186" s="63"/>
      <c r="C186" s="63"/>
      <c r="D186" s="63" t="s">
        <v>70</v>
      </c>
      <c r="E186" s="66">
        <f t="shared" ref="E186:H186" si="23">E180</f>
        <v>935598</v>
      </c>
      <c r="F186" s="66">
        <f t="shared" si="23"/>
        <v>935598</v>
      </c>
      <c r="G186" s="66">
        <f t="shared" si="23"/>
        <v>0</v>
      </c>
      <c r="H186" s="66">
        <f t="shared" si="23"/>
        <v>0</v>
      </c>
    </row>
    <row r="187" spans="1:8" x14ac:dyDescent="0.25">
      <c r="A187" s="82" t="s">
        <v>85</v>
      </c>
      <c r="B187" s="82"/>
      <c r="C187" s="82"/>
      <c r="D187" s="82"/>
      <c r="E187" s="83">
        <v>0</v>
      </c>
      <c r="F187" s="83"/>
      <c r="G187" s="83"/>
      <c r="H187" s="83"/>
    </row>
    <row r="188" spans="1:8" x14ac:dyDescent="0.25">
      <c r="A188" s="50"/>
      <c r="B188" s="52"/>
      <c r="C188" s="52"/>
      <c r="D188" s="52"/>
      <c r="E188" s="52"/>
      <c r="F188" s="52"/>
      <c r="G188" s="52"/>
      <c r="H188" s="52"/>
    </row>
    <row r="189" spans="1:8" x14ac:dyDescent="0.25">
      <c r="A189" s="61" t="s">
        <v>110</v>
      </c>
      <c r="B189" s="62" t="s">
        <v>111</v>
      </c>
      <c r="C189" s="63"/>
      <c r="D189" s="63" t="s">
        <v>112</v>
      </c>
      <c r="E189" s="85"/>
      <c r="F189" s="85"/>
      <c r="G189" s="85"/>
      <c r="H189" s="85"/>
    </row>
    <row r="190" spans="1:8" x14ac:dyDescent="0.25">
      <c r="A190" s="65">
        <v>67</v>
      </c>
      <c r="B190" s="63"/>
      <c r="C190" s="63"/>
      <c r="D190" s="63" t="s">
        <v>84</v>
      </c>
      <c r="E190" s="66">
        <f t="shared" ref="E190:H190" si="24">SUM(E191:E195)</f>
        <v>4573044</v>
      </c>
      <c r="F190" s="66">
        <f t="shared" si="24"/>
        <v>4573044</v>
      </c>
      <c r="G190" s="66">
        <f t="shared" si="24"/>
        <v>0</v>
      </c>
      <c r="H190" s="66">
        <f t="shared" si="24"/>
        <v>0</v>
      </c>
    </row>
    <row r="191" spans="1:8" x14ac:dyDescent="0.25">
      <c r="A191" s="67">
        <v>68</v>
      </c>
      <c r="B191" s="68"/>
      <c r="C191" s="69">
        <v>1</v>
      </c>
      <c r="D191" s="68" t="s">
        <v>31</v>
      </c>
      <c r="E191" s="70">
        <v>2479525</v>
      </c>
      <c r="F191" s="70">
        <v>2479525</v>
      </c>
      <c r="G191" s="70">
        <v>0</v>
      </c>
      <c r="H191" s="71">
        <v>0</v>
      </c>
    </row>
    <row r="192" spans="1:8" x14ac:dyDescent="0.25">
      <c r="A192" s="72">
        <v>69</v>
      </c>
      <c r="B192" s="73"/>
      <c r="C192" s="74">
        <v>2</v>
      </c>
      <c r="D192" s="73" t="s">
        <v>34</v>
      </c>
      <c r="E192" s="75">
        <v>384345</v>
      </c>
      <c r="F192" s="75">
        <v>384345</v>
      </c>
      <c r="G192" s="75">
        <v>0</v>
      </c>
      <c r="H192" s="76">
        <v>0</v>
      </c>
    </row>
    <row r="193" spans="1:8" x14ac:dyDescent="0.25">
      <c r="A193" s="72">
        <v>70</v>
      </c>
      <c r="B193" s="73"/>
      <c r="C193" s="74">
        <v>3</v>
      </c>
      <c r="D193" s="73" t="s">
        <v>37</v>
      </c>
      <c r="E193" s="75">
        <v>1709174</v>
      </c>
      <c r="F193" s="75">
        <v>1709174</v>
      </c>
      <c r="G193" s="75">
        <v>0</v>
      </c>
      <c r="H193" s="76">
        <v>0</v>
      </c>
    </row>
    <row r="194" spans="1:8" x14ac:dyDescent="0.25">
      <c r="A194" s="72">
        <v>71</v>
      </c>
      <c r="B194" s="73"/>
      <c r="C194" s="74">
        <v>4</v>
      </c>
      <c r="D194" s="73" t="s">
        <v>40</v>
      </c>
      <c r="E194" s="75">
        <v>0</v>
      </c>
      <c r="F194" s="75">
        <v>0</v>
      </c>
      <c r="G194" s="75">
        <v>0</v>
      </c>
      <c r="H194" s="76">
        <v>0</v>
      </c>
    </row>
    <row r="195" spans="1:8" x14ac:dyDescent="0.25">
      <c r="A195" s="77">
        <v>72</v>
      </c>
      <c r="B195" s="78"/>
      <c r="C195" s="79">
        <v>5</v>
      </c>
      <c r="D195" s="78" t="s">
        <v>43</v>
      </c>
      <c r="E195" s="80">
        <v>0</v>
      </c>
      <c r="F195" s="80">
        <v>0</v>
      </c>
      <c r="G195" s="80">
        <v>0</v>
      </c>
      <c r="H195" s="81">
        <v>0</v>
      </c>
    </row>
    <row r="196" spans="1:8" x14ac:dyDescent="0.25">
      <c r="A196" s="56">
        <v>73</v>
      </c>
      <c r="B196" s="86"/>
      <c r="C196" s="56"/>
      <c r="D196" s="63" t="s">
        <v>89</v>
      </c>
      <c r="E196" s="66">
        <v>0</v>
      </c>
      <c r="F196" s="66">
        <v>0</v>
      </c>
      <c r="G196" s="66">
        <v>0</v>
      </c>
      <c r="H196" s="66">
        <v>0</v>
      </c>
    </row>
    <row r="197" spans="1:8" x14ac:dyDescent="0.25">
      <c r="A197" s="65">
        <v>74</v>
      </c>
      <c r="B197" s="63"/>
      <c r="C197" s="63"/>
      <c r="D197" s="63" t="s">
        <v>70</v>
      </c>
      <c r="E197" s="66">
        <f t="shared" ref="E197:H197" si="25">E196+E190</f>
        <v>4573044</v>
      </c>
      <c r="F197" s="66">
        <f t="shared" si="25"/>
        <v>4573044</v>
      </c>
      <c r="G197" s="66">
        <f t="shared" si="25"/>
        <v>0</v>
      </c>
      <c r="H197" s="66">
        <f t="shared" si="25"/>
        <v>0</v>
      </c>
    </row>
    <row r="198" spans="1:8" x14ac:dyDescent="0.25">
      <c r="A198" s="82" t="s">
        <v>85</v>
      </c>
      <c r="B198" s="82"/>
      <c r="C198" s="82"/>
      <c r="D198" s="82"/>
      <c r="E198" s="83">
        <v>1</v>
      </c>
      <c r="F198" s="83">
        <v>1</v>
      </c>
      <c r="G198" s="83"/>
      <c r="H198" s="83"/>
    </row>
    <row r="199" spans="1:8" x14ac:dyDescent="0.25">
      <c r="A199" s="50"/>
      <c r="B199" s="52"/>
      <c r="C199" s="52"/>
      <c r="D199" s="52"/>
      <c r="E199" s="52"/>
      <c r="F199" s="52"/>
      <c r="G199" s="52"/>
      <c r="H199" s="52"/>
    </row>
    <row r="200" spans="1:8" x14ac:dyDescent="0.25">
      <c r="A200" s="61" t="s">
        <v>113</v>
      </c>
      <c r="B200" s="62" t="s">
        <v>114</v>
      </c>
      <c r="C200" s="63"/>
      <c r="D200" s="63" t="s">
        <v>115</v>
      </c>
      <c r="E200" s="85"/>
      <c r="F200" s="85"/>
      <c r="G200" s="85"/>
      <c r="H200" s="85"/>
    </row>
    <row r="201" spans="1:8" x14ac:dyDescent="0.25">
      <c r="A201" s="65">
        <v>76</v>
      </c>
      <c r="B201" s="63"/>
      <c r="C201" s="63"/>
      <c r="D201" s="63" t="s">
        <v>84</v>
      </c>
      <c r="E201" s="66">
        <f t="shared" ref="E201:H201" si="26">SUM(E202:E206)</f>
        <v>4631987</v>
      </c>
      <c r="F201" s="66">
        <f t="shared" si="26"/>
        <v>4631987</v>
      </c>
      <c r="G201" s="66">
        <f t="shared" si="26"/>
        <v>0</v>
      </c>
      <c r="H201" s="66">
        <f t="shared" si="26"/>
        <v>0</v>
      </c>
    </row>
    <row r="202" spans="1:8" x14ac:dyDescent="0.25">
      <c r="A202" s="67">
        <v>77</v>
      </c>
      <c r="B202" s="68"/>
      <c r="C202" s="69">
        <v>1</v>
      </c>
      <c r="D202" s="68" t="s">
        <v>31</v>
      </c>
      <c r="E202" s="70">
        <v>2933650</v>
      </c>
      <c r="F202" s="70">
        <v>2933650</v>
      </c>
      <c r="G202" s="70">
        <v>0</v>
      </c>
      <c r="H202" s="71">
        <v>0</v>
      </c>
    </row>
    <row r="203" spans="1:8" x14ac:dyDescent="0.25">
      <c r="A203" s="72">
        <v>78</v>
      </c>
      <c r="B203" s="73"/>
      <c r="C203" s="74">
        <v>2</v>
      </c>
      <c r="D203" s="73" t="s">
        <v>34</v>
      </c>
      <c r="E203" s="75">
        <v>483270</v>
      </c>
      <c r="F203" s="75">
        <v>483270</v>
      </c>
      <c r="G203" s="75">
        <v>0</v>
      </c>
      <c r="H203" s="76">
        <v>0</v>
      </c>
    </row>
    <row r="204" spans="1:8" x14ac:dyDescent="0.25">
      <c r="A204" s="72">
        <v>79</v>
      </c>
      <c r="B204" s="73"/>
      <c r="C204" s="74">
        <v>3</v>
      </c>
      <c r="D204" s="73" t="s">
        <v>37</v>
      </c>
      <c r="E204" s="75">
        <v>1215067</v>
      </c>
      <c r="F204" s="75">
        <v>1215067</v>
      </c>
      <c r="G204" s="75">
        <v>0</v>
      </c>
      <c r="H204" s="76">
        <v>0</v>
      </c>
    </row>
    <row r="205" spans="1:8" x14ac:dyDescent="0.25">
      <c r="A205" s="72">
        <v>80</v>
      </c>
      <c r="B205" s="73"/>
      <c r="C205" s="74">
        <v>4</v>
      </c>
      <c r="D205" s="73" t="s">
        <v>40</v>
      </c>
      <c r="E205" s="75">
        <v>0</v>
      </c>
      <c r="F205" s="75">
        <v>0</v>
      </c>
      <c r="G205" s="75">
        <v>0</v>
      </c>
      <c r="H205" s="76">
        <v>0</v>
      </c>
    </row>
    <row r="206" spans="1:8" x14ac:dyDescent="0.25">
      <c r="A206" s="77">
        <v>81</v>
      </c>
      <c r="B206" s="78"/>
      <c r="C206" s="79">
        <v>5</v>
      </c>
      <c r="D206" s="78" t="s">
        <v>43</v>
      </c>
      <c r="E206" s="80">
        <v>0</v>
      </c>
      <c r="F206" s="80">
        <v>0</v>
      </c>
      <c r="G206" s="80">
        <v>0</v>
      </c>
      <c r="H206" s="81">
        <v>0</v>
      </c>
    </row>
    <row r="207" spans="1:8" x14ac:dyDescent="0.25">
      <c r="A207" s="56">
        <v>82</v>
      </c>
      <c r="B207" s="86"/>
      <c r="C207" s="56"/>
      <c r="D207" s="63" t="s">
        <v>89</v>
      </c>
      <c r="E207" s="83">
        <v>521370</v>
      </c>
      <c r="F207" s="83">
        <v>521370</v>
      </c>
      <c r="G207" s="83">
        <v>0</v>
      </c>
      <c r="H207" s="83">
        <v>0</v>
      </c>
    </row>
    <row r="208" spans="1:8" x14ac:dyDescent="0.25">
      <c r="A208" s="65">
        <v>83</v>
      </c>
      <c r="B208" s="63"/>
      <c r="C208" s="63"/>
      <c r="D208" s="63" t="s">
        <v>70</v>
      </c>
      <c r="E208" s="66">
        <f t="shared" ref="E208:H208" si="27">E207+E201</f>
        <v>5153357</v>
      </c>
      <c r="F208" s="66">
        <f t="shared" si="27"/>
        <v>5153357</v>
      </c>
      <c r="G208" s="66">
        <f t="shared" si="27"/>
        <v>0</v>
      </c>
      <c r="H208" s="66">
        <f t="shared" si="27"/>
        <v>0</v>
      </c>
    </row>
    <row r="209" spans="1:8" x14ac:dyDescent="0.25">
      <c r="A209" s="82" t="s">
        <v>85</v>
      </c>
      <c r="B209" s="82"/>
      <c r="C209" s="82"/>
      <c r="D209" s="82"/>
      <c r="E209" s="83">
        <v>1</v>
      </c>
      <c r="F209" s="83">
        <v>1</v>
      </c>
      <c r="G209" s="83"/>
      <c r="H209" s="83"/>
    </row>
    <row r="211" spans="1:8" x14ac:dyDescent="0.25">
      <c r="A211" s="50"/>
      <c r="B211" s="51"/>
      <c r="C211" s="51"/>
      <c r="D211" s="1" t="s">
        <v>0</v>
      </c>
      <c r="E211" s="1"/>
      <c r="F211" s="1"/>
      <c r="G211" s="4"/>
      <c r="H211" s="4"/>
    </row>
    <row r="212" spans="1:8" x14ac:dyDescent="0.25">
      <c r="A212" s="50"/>
      <c r="B212" s="52"/>
      <c r="C212" s="52"/>
      <c r="D212" s="1" t="s">
        <v>76</v>
      </c>
      <c r="E212" s="1"/>
      <c r="F212" s="1"/>
      <c r="G212" s="4"/>
      <c r="H212" s="4"/>
    </row>
    <row r="213" spans="1:8" x14ac:dyDescent="0.25">
      <c r="A213" s="50"/>
      <c r="B213" s="52"/>
      <c r="C213" s="52"/>
      <c r="D213" s="52"/>
      <c r="E213" s="52"/>
      <c r="F213" s="52"/>
      <c r="G213" s="52"/>
      <c r="H213" s="53" t="s">
        <v>5</v>
      </c>
    </row>
    <row r="214" spans="1:8" x14ac:dyDescent="0.25">
      <c r="A214" s="54" t="s">
        <v>6</v>
      </c>
      <c r="B214" s="54" t="s">
        <v>7</v>
      </c>
      <c r="C214" s="55" t="s">
        <v>77</v>
      </c>
      <c r="D214" s="56" t="s">
        <v>8</v>
      </c>
      <c r="E214" s="57" t="s">
        <v>78</v>
      </c>
      <c r="F214" s="57" t="s">
        <v>13</v>
      </c>
      <c r="G214" s="57" t="s">
        <v>14</v>
      </c>
      <c r="H214" s="57" t="s">
        <v>15</v>
      </c>
    </row>
    <row r="215" spans="1:8" x14ac:dyDescent="0.25">
      <c r="A215" s="54"/>
      <c r="B215" s="54"/>
      <c r="C215" s="55"/>
      <c r="D215" s="56" t="s">
        <v>79</v>
      </c>
      <c r="E215" s="58"/>
      <c r="F215" s="58"/>
      <c r="G215" s="58"/>
      <c r="H215" s="58"/>
    </row>
    <row r="216" spans="1:8" x14ac:dyDescent="0.25">
      <c r="A216" s="54"/>
      <c r="B216" s="54"/>
      <c r="C216" s="55"/>
      <c r="D216" s="59" t="s">
        <v>80</v>
      </c>
      <c r="E216" s="58"/>
      <c r="F216" s="58"/>
      <c r="G216" s="58"/>
      <c r="H216" s="58"/>
    </row>
    <row r="217" spans="1:8" x14ac:dyDescent="0.25">
      <c r="A217" s="56" t="s">
        <v>17</v>
      </c>
      <c r="B217" s="56" t="s">
        <v>18</v>
      </c>
      <c r="C217" s="56" t="s">
        <v>19</v>
      </c>
      <c r="D217" s="56" t="s">
        <v>20</v>
      </c>
      <c r="E217" s="56" t="s">
        <v>22</v>
      </c>
      <c r="F217" s="56" t="s">
        <v>23</v>
      </c>
      <c r="G217" s="56" t="s">
        <v>24</v>
      </c>
      <c r="H217" s="56" t="s">
        <v>25</v>
      </c>
    </row>
    <row r="218" spans="1:8" x14ac:dyDescent="0.25">
      <c r="A218" s="50"/>
      <c r="B218" s="52"/>
      <c r="C218" s="52"/>
      <c r="D218" s="52"/>
      <c r="E218" s="52"/>
      <c r="F218" s="52"/>
      <c r="G218" s="52"/>
      <c r="H218" s="52"/>
    </row>
    <row r="219" spans="1:8" x14ac:dyDescent="0.25">
      <c r="A219" s="50"/>
      <c r="B219" s="52"/>
      <c r="C219" s="52"/>
      <c r="D219" s="60" t="s">
        <v>4</v>
      </c>
      <c r="E219" s="52"/>
      <c r="F219" s="52"/>
      <c r="G219" s="52"/>
      <c r="H219" s="52"/>
    </row>
    <row r="220" spans="1:8" x14ac:dyDescent="0.25">
      <c r="A220" s="61" t="s">
        <v>116</v>
      </c>
      <c r="B220" s="62" t="s">
        <v>117</v>
      </c>
      <c r="C220" s="63"/>
      <c r="D220" s="63" t="s">
        <v>118</v>
      </c>
      <c r="E220" s="64"/>
      <c r="F220" s="64"/>
      <c r="G220" s="64"/>
      <c r="H220" s="64"/>
    </row>
    <row r="221" spans="1:8" x14ac:dyDescent="0.25">
      <c r="A221" s="65">
        <v>85</v>
      </c>
      <c r="B221" s="63"/>
      <c r="C221" s="63"/>
      <c r="D221" s="63" t="s">
        <v>84</v>
      </c>
      <c r="E221" s="66">
        <f t="shared" ref="E221:H221" si="28">SUM(E222:E226)</f>
        <v>1250000</v>
      </c>
      <c r="F221" s="66">
        <f t="shared" si="28"/>
        <v>0</v>
      </c>
      <c r="G221" s="66">
        <f t="shared" si="28"/>
        <v>0</v>
      </c>
      <c r="H221" s="66">
        <f t="shared" si="28"/>
        <v>1250000</v>
      </c>
    </row>
    <row r="222" spans="1:8" x14ac:dyDescent="0.25">
      <c r="A222" s="67">
        <v>86</v>
      </c>
      <c r="B222" s="68"/>
      <c r="C222" s="69">
        <v>1</v>
      </c>
      <c r="D222" s="68" t="s">
        <v>31</v>
      </c>
      <c r="E222" s="70">
        <v>0</v>
      </c>
      <c r="F222" s="70">
        <v>0</v>
      </c>
      <c r="G222" s="70">
        <v>0</v>
      </c>
      <c r="H222" s="71">
        <v>0</v>
      </c>
    </row>
    <row r="223" spans="1:8" x14ac:dyDescent="0.25">
      <c r="A223" s="72">
        <v>87</v>
      </c>
      <c r="B223" s="73"/>
      <c r="C223" s="74">
        <v>2</v>
      </c>
      <c r="D223" s="73" t="s">
        <v>34</v>
      </c>
      <c r="E223" s="75">
        <v>0</v>
      </c>
      <c r="F223" s="75">
        <v>0</v>
      </c>
      <c r="G223" s="75">
        <v>0</v>
      </c>
      <c r="H223" s="76">
        <v>0</v>
      </c>
    </row>
    <row r="224" spans="1:8" x14ac:dyDescent="0.25">
      <c r="A224" s="72">
        <v>88</v>
      </c>
      <c r="B224" s="73"/>
      <c r="C224" s="74">
        <v>3</v>
      </c>
      <c r="D224" s="73" t="s">
        <v>37</v>
      </c>
      <c r="E224" s="75">
        <v>0</v>
      </c>
      <c r="F224" s="75">
        <v>0</v>
      </c>
      <c r="G224" s="75">
        <v>0</v>
      </c>
      <c r="H224" s="76">
        <v>0</v>
      </c>
    </row>
    <row r="225" spans="1:8" x14ac:dyDescent="0.25">
      <c r="A225" s="72">
        <v>89</v>
      </c>
      <c r="B225" s="73"/>
      <c r="C225" s="74">
        <v>4</v>
      </c>
      <c r="D225" s="73" t="s">
        <v>40</v>
      </c>
      <c r="E225" s="75">
        <v>0</v>
      </c>
      <c r="F225" s="75">
        <v>0</v>
      </c>
      <c r="G225" s="75">
        <v>0</v>
      </c>
      <c r="H225" s="76">
        <v>0</v>
      </c>
    </row>
    <row r="226" spans="1:8" x14ac:dyDescent="0.25">
      <c r="A226" s="77">
        <v>90</v>
      </c>
      <c r="B226" s="78"/>
      <c r="C226" s="79">
        <v>5</v>
      </c>
      <c r="D226" s="78" t="s">
        <v>43</v>
      </c>
      <c r="E226" s="80">
        <v>1250000</v>
      </c>
      <c r="F226" s="80">
        <v>0</v>
      </c>
      <c r="G226" s="80">
        <v>0</v>
      </c>
      <c r="H226" s="81">
        <v>1250000</v>
      </c>
    </row>
    <row r="227" spans="1:8" x14ac:dyDescent="0.25">
      <c r="A227" s="65">
        <v>91</v>
      </c>
      <c r="B227" s="63"/>
      <c r="C227" s="63"/>
      <c r="D227" s="63" t="s">
        <v>70</v>
      </c>
      <c r="E227" s="66">
        <f t="shared" ref="E227:H227" si="29">E221</f>
        <v>1250000</v>
      </c>
      <c r="F227" s="66">
        <f t="shared" si="29"/>
        <v>0</v>
      </c>
      <c r="G227" s="66">
        <f t="shared" si="29"/>
        <v>0</v>
      </c>
      <c r="H227" s="66">
        <f t="shared" si="29"/>
        <v>1250000</v>
      </c>
    </row>
    <row r="228" spans="1:8" x14ac:dyDescent="0.25">
      <c r="A228" s="82" t="s">
        <v>85</v>
      </c>
      <c r="B228" s="82"/>
      <c r="C228" s="82"/>
      <c r="D228" s="82"/>
      <c r="E228" s="83">
        <v>0</v>
      </c>
      <c r="F228" s="83"/>
      <c r="G228" s="83"/>
      <c r="H228" s="83"/>
    </row>
    <row r="229" spans="1:8" x14ac:dyDescent="0.25">
      <c r="A229" s="50"/>
      <c r="B229" s="84"/>
      <c r="C229" s="84"/>
      <c r="D229" s="84"/>
      <c r="E229" s="52"/>
      <c r="F229" s="52"/>
      <c r="G229" s="52"/>
      <c r="H229" s="52"/>
    </row>
    <row r="230" spans="1:8" x14ac:dyDescent="0.25">
      <c r="A230" s="61" t="s">
        <v>119</v>
      </c>
      <c r="B230" s="62" t="s">
        <v>120</v>
      </c>
      <c r="C230" s="63"/>
      <c r="D230" s="63" t="s">
        <v>121</v>
      </c>
      <c r="E230" s="85"/>
      <c r="F230" s="85"/>
      <c r="G230" s="85"/>
      <c r="H230" s="85"/>
    </row>
    <row r="231" spans="1:8" x14ac:dyDescent="0.25">
      <c r="A231" s="65">
        <v>93</v>
      </c>
      <c r="B231" s="63"/>
      <c r="C231" s="63"/>
      <c r="D231" s="63" t="s">
        <v>84</v>
      </c>
      <c r="E231" s="66">
        <f t="shared" ref="E231:H231" si="30">SUM(E232:E236)</f>
        <v>4361192</v>
      </c>
      <c r="F231" s="66">
        <f t="shared" si="30"/>
        <v>4361192</v>
      </c>
      <c r="G231" s="66">
        <f t="shared" si="30"/>
        <v>0</v>
      </c>
      <c r="H231" s="66">
        <f t="shared" si="30"/>
        <v>0</v>
      </c>
    </row>
    <row r="232" spans="1:8" x14ac:dyDescent="0.25">
      <c r="A232" s="67">
        <v>94</v>
      </c>
      <c r="B232" s="68"/>
      <c r="C232" s="69">
        <v>1</v>
      </c>
      <c r="D232" s="68" t="s">
        <v>31</v>
      </c>
      <c r="E232" s="70">
        <v>3975433</v>
      </c>
      <c r="F232" s="70">
        <v>3975433</v>
      </c>
      <c r="G232" s="70">
        <v>0</v>
      </c>
      <c r="H232" s="71">
        <v>0</v>
      </c>
    </row>
    <row r="233" spans="1:8" x14ac:dyDescent="0.25">
      <c r="A233" s="72">
        <v>95</v>
      </c>
      <c r="B233" s="73"/>
      <c r="C233" s="74">
        <v>2</v>
      </c>
      <c r="D233" s="73" t="s">
        <v>34</v>
      </c>
      <c r="E233" s="75">
        <v>385759</v>
      </c>
      <c r="F233" s="75">
        <v>385759</v>
      </c>
      <c r="G233" s="75">
        <v>0</v>
      </c>
      <c r="H233" s="76">
        <v>0</v>
      </c>
    </row>
    <row r="234" spans="1:8" x14ac:dyDescent="0.25">
      <c r="A234" s="72">
        <v>96</v>
      </c>
      <c r="B234" s="73"/>
      <c r="C234" s="74">
        <v>3</v>
      </c>
      <c r="D234" s="73" t="s">
        <v>37</v>
      </c>
      <c r="E234" s="75">
        <v>0</v>
      </c>
      <c r="F234" s="75">
        <v>0</v>
      </c>
      <c r="G234" s="75">
        <v>0</v>
      </c>
      <c r="H234" s="76">
        <v>0</v>
      </c>
    </row>
    <row r="235" spans="1:8" x14ac:dyDescent="0.25">
      <c r="A235" s="72">
        <v>97</v>
      </c>
      <c r="B235" s="73"/>
      <c r="C235" s="74">
        <v>4</v>
      </c>
      <c r="D235" s="73" t="s">
        <v>40</v>
      </c>
      <c r="E235" s="75">
        <v>0</v>
      </c>
      <c r="F235" s="75">
        <v>0</v>
      </c>
      <c r="G235" s="75">
        <v>0</v>
      </c>
      <c r="H235" s="76">
        <v>0</v>
      </c>
    </row>
    <row r="236" spans="1:8" x14ac:dyDescent="0.25">
      <c r="A236" s="77">
        <v>98</v>
      </c>
      <c r="B236" s="78"/>
      <c r="C236" s="79">
        <v>5</v>
      </c>
      <c r="D236" s="78" t="s">
        <v>43</v>
      </c>
      <c r="E236" s="80">
        <v>0</v>
      </c>
      <c r="F236" s="80">
        <v>0</v>
      </c>
      <c r="G236" s="80">
        <v>0</v>
      </c>
      <c r="H236" s="81">
        <v>0</v>
      </c>
    </row>
    <row r="237" spans="1:8" x14ac:dyDescent="0.25">
      <c r="A237" s="65">
        <v>99</v>
      </c>
      <c r="B237" s="63"/>
      <c r="C237" s="65"/>
      <c r="D237" s="63" t="s">
        <v>89</v>
      </c>
      <c r="E237" s="66">
        <v>0</v>
      </c>
      <c r="F237" s="66">
        <v>0</v>
      </c>
      <c r="G237" s="66">
        <v>0</v>
      </c>
      <c r="H237" s="66"/>
    </row>
    <row r="238" spans="1:8" x14ac:dyDescent="0.25">
      <c r="A238" s="65">
        <v>100</v>
      </c>
      <c r="B238" s="63"/>
      <c r="C238" s="63"/>
      <c r="D238" s="63" t="s">
        <v>70</v>
      </c>
      <c r="E238" s="66">
        <f t="shared" ref="E238:H238" si="31">E237+E231</f>
        <v>4361192</v>
      </c>
      <c r="F238" s="66">
        <f t="shared" si="31"/>
        <v>4361192</v>
      </c>
      <c r="G238" s="66">
        <f t="shared" si="31"/>
        <v>0</v>
      </c>
      <c r="H238" s="66">
        <f t="shared" si="31"/>
        <v>0</v>
      </c>
    </row>
    <row r="239" spans="1:8" x14ac:dyDescent="0.25">
      <c r="A239" s="82" t="s">
        <v>85</v>
      </c>
      <c r="B239" s="82"/>
      <c r="C239" s="82"/>
      <c r="D239" s="82"/>
      <c r="E239" s="83">
        <v>5</v>
      </c>
      <c r="F239" s="83">
        <v>5</v>
      </c>
      <c r="G239" s="83"/>
      <c r="H239" s="83"/>
    </row>
    <row r="240" spans="1:8" x14ac:dyDescent="0.25">
      <c r="A240" s="50"/>
      <c r="B240" s="52"/>
      <c r="C240" s="52"/>
      <c r="D240" s="52"/>
      <c r="E240" s="52"/>
      <c r="F240" s="52"/>
      <c r="G240" s="52"/>
      <c r="H240" s="52"/>
    </row>
    <row r="241" spans="1:8" x14ac:dyDescent="0.25">
      <c r="A241" s="61" t="s">
        <v>122</v>
      </c>
      <c r="B241" s="62" t="s">
        <v>123</v>
      </c>
      <c r="C241" s="63"/>
      <c r="D241" s="63" t="s">
        <v>124</v>
      </c>
      <c r="E241" s="85"/>
      <c r="F241" s="85"/>
      <c r="G241" s="85"/>
      <c r="H241" s="85"/>
    </row>
    <row r="242" spans="1:8" x14ac:dyDescent="0.25">
      <c r="A242" s="65">
        <v>102</v>
      </c>
      <c r="B242" s="63"/>
      <c r="C242" s="63"/>
      <c r="D242" s="63" t="s">
        <v>84</v>
      </c>
      <c r="E242" s="66">
        <f t="shared" ref="E242:H242" si="32">SUM(E243:E247)</f>
        <v>1559930</v>
      </c>
      <c r="F242" s="66">
        <f t="shared" si="32"/>
        <v>1559930</v>
      </c>
      <c r="G242" s="66">
        <f t="shared" si="32"/>
        <v>0</v>
      </c>
      <c r="H242" s="66">
        <f t="shared" si="32"/>
        <v>0</v>
      </c>
    </row>
    <row r="243" spans="1:8" x14ac:dyDescent="0.25">
      <c r="A243" s="67">
        <v>103</v>
      </c>
      <c r="B243" s="68"/>
      <c r="C243" s="69">
        <v>1</v>
      </c>
      <c r="D243" s="68" t="s">
        <v>31</v>
      </c>
      <c r="E243" s="70">
        <v>0</v>
      </c>
      <c r="F243" s="70">
        <v>0</v>
      </c>
      <c r="G243" s="70">
        <v>0</v>
      </c>
      <c r="H243" s="71">
        <v>0</v>
      </c>
    </row>
    <row r="244" spans="1:8" x14ac:dyDescent="0.25">
      <c r="A244" s="72">
        <v>104</v>
      </c>
      <c r="B244" s="73"/>
      <c r="C244" s="74">
        <v>2</v>
      </c>
      <c r="D244" s="73" t="s">
        <v>34</v>
      </c>
      <c r="E244" s="75">
        <v>0</v>
      </c>
      <c r="F244" s="75">
        <v>0</v>
      </c>
      <c r="G244" s="75">
        <v>0</v>
      </c>
      <c r="H244" s="76">
        <v>0</v>
      </c>
    </row>
    <row r="245" spans="1:8" x14ac:dyDescent="0.25">
      <c r="A245" s="72">
        <v>105</v>
      </c>
      <c r="B245" s="73"/>
      <c r="C245" s="74">
        <v>3</v>
      </c>
      <c r="D245" s="73" t="s">
        <v>37</v>
      </c>
      <c r="E245" s="75">
        <v>1559930</v>
      </c>
      <c r="F245" s="75">
        <v>1559930</v>
      </c>
      <c r="G245" s="75">
        <v>0</v>
      </c>
      <c r="H245" s="76">
        <v>0</v>
      </c>
    </row>
    <row r="246" spans="1:8" x14ac:dyDescent="0.25">
      <c r="A246" s="72">
        <v>106</v>
      </c>
      <c r="B246" s="73"/>
      <c r="C246" s="74">
        <v>4</v>
      </c>
      <c r="D246" s="73" t="s">
        <v>40</v>
      </c>
      <c r="E246" s="75">
        <v>0</v>
      </c>
      <c r="F246" s="75">
        <v>0</v>
      </c>
      <c r="G246" s="75">
        <v>0</v>
      </c>
      <c r="H246" s="76">
        <v>0</v>
      </c>
    </row>
    <row r="247" spans="1:8" x14ac:dyDescent="0.25">
      <c r="A247" s="77">
        <v>107</v>
      </c>
      <c r="B247" s="78"/>
      <c r="C247" s="79">
        <v>5</v>
      </c>
      <c r="D247" s="78" t="s">
        <v>43</v>
      </c>
      <c r="E247" s="80">
        <v>0</v>
      </c>
      <c r="F247" s="80">
        <v>0</v>
      </c>
      <c r="G247" s="80">
        <v>0</v>
      </c>
      <c r="H247" s="81">
        <v>0</v>
      </c>
    </row>
    <row r="248" spans="1:8" x14ac:dyDescent="0.25">
      <c r="A248" s="65">
        <v>108</v>
      </c>
      <c r="B248" s="63"/>
      <c r="C248" s="63"/>
      <c r="D248" s="63" t="s">
        <v>70</v>
      </c>
      <c r="E248" s="66">
        <f t="shared" ref="E248:H248" si="33">E242</f>
        <v>1559930</v>
      </c>
      <c r="F248" s="66">
        <f t="shared" si="33"/>
        <v>1559930</v>
      </c>
      <c r="G248" s="66">
        <f t="shared" si="33"/>
        <v>0</v>
      </c>
      <c r="H248" s="66">
        <f t="shared" si="33"/>
        <v>0</v>
      </c>
    </row>
    <row r="249" spans="1:8" x14ac:dyDescent="0.25">
      <c r="A249" s="82" t="s">
        <v>85</v>
      </c>
      <c r="B249" s="82"/>
      <c r="C249" s="82"/>
      <c r="D249" s="82"/>
      <c r="E249" s="83">
        <v>0</v>
      </c>
      <c r="F249" s="83"/>
      <c r="G249" s="83"/>
      <c r="H249" s="83"/>
    </row>
    <row r="250" spans="1:8" x14ac:dyDescent="0.25">
      <c r="A250" s="84"/>
      <c r="B250" s="84"/>
      <c r="C250" s="84"/>
      <c r="D250" s="84"/>
      <c r="E250" s="97"/>
      <c r="F250" s="97"/>
      <c r="G250" s="97"/>
      <c r="H250" s="97"/>
    </row>
    <row r="251" spans="1:8" x14ac:dyDescent="0.25">
      <c r="A251" s="61" t="s">
        <v>122</v>
      </c>
      <c r="B251" s="62" t="s">
        <v>123</v>
      </c>
      <c r="C251" s="63"/>
      <c r="D251" s="63" t="s">
        <v>125</v>
      </c>
      <c r="E251" s="85"/>
      <c r="F251" s="85"/>
      <c r="G251" s="85"/>
      <c r="H251" s="85"/>
    </row>
    <row r="252" spans="1:8" x14ac:dyDescent="0.25">
      <c r="A252" s="65">
        <v>102</v>
      </c>
      <c r="B252" s="63"/>
      <c r="C252" s="63"/>
      <c r="D252" s="63" t="s">
        <v>84</v>
      </c>
      <c r="E252" s="66">
        <f t="shared" ref="E252:H252" si="34">SUM(E253:E257)</f>
        <v>3989460</v>
      </c>
      <c r="F252" s="66">
        <f t="shared" si="34"/>
        <v>3989460</v>
      </c>
      <c r="G252" s="66">
        <f t="shared" si="34"/>
        <v>0</v>
      </c>
      <c r="H252" s="66">
        <f t="shared" si="34"/>
        <v>0</v>
      </c>
    </row>
    <row r="253" spans="1:8" x14ac:dyDescent="0.25">
      <c r="A253" s="67">
        <v>103</v>
      </c>
      <c r="B253" s="68"/>
      <c r="C253" s="69">
        <v>1</v>
      </c>
      <c r="D253" s="68" t="s">
        <v>31</v>
      </c>
      <c r="E253" s="70">
        <v>0</v>
      </c>
      <c r="F253" s="70">
        <v>0</v>
      </c>
      <c r="G253" s="70">
        <v>0</v>
      </c>
      <c r="H253" s="71">
        <v>0</v>
      </c>
    </row>
    <row r="254" spans="1:8" x14ac:dyDescent="0.25">
      <c r="A254" s="72">
        <v>104</v>
      </c>
      <c r="B254" s="73"/>
      <c r="C254" s="74">
        <v>2</v>
      </c>
      <c r="D254" s="73" t="s">
        <v>34</v>
      </c>
      <c r="E254" s="75">
        <v>0</v>
      </c>
      <c r="F254" s="75">
        <v>0</v>
      </c>
      <c r="G254" s="75">
        <v>0</v>
      </c>
      <c r="H254" s="76">
        <v>0</v>
      </c>
    </row>
    <row r="255" spans="1:8" x14ac:dyDescent="0.25">
      <c r="A255" s="72">
        <v>105</v>
      </c>
      <c r="B255" s="73"/>
      <c r="C255" s="74">
        <v>3</v>
      </c>
      <c r="D255" s="73" t="s">
        <v>37</v>
      </c>
      <c r="E255" s="75">
        <v>873760</v>
      </c>
      <c r="F255" s="75">
        <v>873760</v>
      </c>
      <c r="G255" s="75">
        <v>0</v>
      </c>
      <c r="H255" s="76">
        <v>0</v>
      </c>
    </row>
    <row r="256" spans="1:8" x14ac:dyDescent="0.25">
      <c r="A256" s="72">
        <v>106</v>
      </c>
      <c r="B256" s="73"/>
      <c r="C256" s="74">
        <v>4</v>
      </c>
      <c r="D256" s="73" t="s">
        <v>40</v>
      </c>
      <c r="E256" s="75">
        <v>3115700</v>
      </c>
      <c r="F256" s="75">
        <v>3115700</v>
      </c>
      <c r="G256" s="75">
        <v>0</v>
      </c>
      <c r="H256" s="76">
        <v>0</v>
      </c>
    </row>
    <row r="257" spans="1:8" x14ac:dyDescent="0.25">
      <c r="A257" s="77">
        <v>107</v>
      </c>
      <c r="B257" s="78"/>
      <c r="C257" s="79">
        <v>5</v>
      </c>
      <c r="D257" s="78" t="s">
        <v>43</v>
      </c>
      <c r="E257" s="80">
        <v>0</v>
      </c>
      <c r="F257" s="80">
        <v>0</v>
      </c>
      <c r="G257" s="80">
        <v>0</v>
      </c>
      <c r="H257" s="81">
        <v>0</v>
      </c>
    </row>
    <row r="258" spans="1:8" x14ac:dyDescent="0.25">
      <c r="A258" s="65">
        <v>108</v>
      </c>
      <c r="B258" s="63"/>
      <c r="C258" s="63"/>
      <c r="D258" s="63" t="s">
        <v>70</v>
      </c>
      <c r="E258" s="66">
        <f t="shared" ref="E258:H258" si="35">E252</f>
        <v>3989460</v>
      </c>
      <c r="F258" s="66">
        <f t="shared" si="35"/>
        <v>3989460</v>
      </c>
      <c r="G258" s="66">
        <f t="shared" si="35"/>
        <v>0</v>
      </c>
      <c r="H258" s="66">
        <f t="shared" si="35"/>
        <v>0</v>
      </c>
    </row>
    <row r="259" spans="1:8" x14ac:dyDescent="0.25">
      <c r="A259" s="82" t="s">
        <v>85</v>
      </c>
      <c r="B259" s="82"/>
      <c r="C259" s="82"/>
      <c r="D259" s="82"/>
      <c r="E259" s="83">
        <v>0</v>
      </c>
      <c r="F259" s="83"/>
      <c r="G259" s="83"/>
      <c r="H259" s="83"/>
    </row>
    <row r="260" spans="1:8" x14ac:dyDescent="0.25">
      <c r="A260" s="50"/>
      <c r="B260" s="52"/>
      <c r="C260" s="52"/>
      <c r="D260" s="52"/>
      <c r="E260" s="52"/>
      <c r="F260" s="52"/>
      <c r="G260" s="52"/>
      <c r="H260" s="52"/>
    </row>
    <row r="261" spans="1:8" x14ac:dyDescent="0.25">
      <c r="A261" s="61" t="s">
        <v>126</v>
      </c>
      <c r="B261" s="62" t="s">
        <v>127</v>
      </c>
      <c r="C261" s="63"/>
      <c r="D261" s="63" t="s">
        <v>128</v>
      </c>
      <c r="E261" s="85"/>
      <c r="F261" s="85"/>
      <c r="G261" s="85"/>
      <c r="H261" s="85"/>
    </row>
    <row r="262" spans="1:8" x14ac:dyDescent="0.25">
      <c r="A262" s="65">
        <v>110</v>
      </c>
      <c r="B262" s="63"/>
      <c r="C262" s="63"/>
      <c r="D262" s="63" t="s">
        <v>70</v>
      </c>
      <c r="E262" s="66">
        <v>25393000</v>
      </c>
      <c r="F262" s="66">
        <v>25393000</v>
      </c>
      <c r="G262" s="66">
        <v>0</v>
      </c>
      <c r="H262" s="66">
        <v>0</v>
      </c>
    </row>
    <row r="263" spans="1:8" x14ac:dyDescent="0.25">
      <c r="A263" s="50"/>
      <c r="B263" s="52"/>
      <c r="C263" s="52"/>
      <c r="D263" s="52"/>
      <c r="E263" s="52"/>
      <c r="F263" s="52"/>
      <c r="G263" s="52"/>
      <c r="H263" s="52"/>
    </row>
    <row r="264" spans="1:8" x14ac:dyDescent="0.25">
      <c r="A264" s="61" t="s">
        <v>129</v>
      </c>
      <c r="B264" s="62" t="s">
        <v>130</v>
      </c>
      <c r="C264" s="63"/>
      <c r="D264" s="63" t="s">
        <v>131</v>
      </c>
      <c r="E264" s="85"/>
      <c r="F264" s="85"/>
      <c r="G264" s="85"/>
      <c r="H264" s="85"/>
    </row>
    <row r="265" spans="1:8" x14ac:dyDescent="0.25">
      <c r="A265" s="65">
        <v>112</v>
      </c>
      <c r="B265" s="63"/>
      <c r="C265" s="63"/>
      <c r="D265" s="63" t="s">
        <v>70</v>
      </c>
      <c r="E265" s="66">
        <v>100000</v>
      </c>
      <c r="F265" s="66">
        <v>0</v>
      </c>
      <c r="G265" s="66">
        <v>0</v>
      </c>
      <c r="H265" s="66">
        <v>100000</v>
      </c>
    </row>
  </sheetData>
  <mergeCells count="97">
    <mergeCell ref="E251:H251"/>
    <mergeCell ref="A259:D259"/>
    <mergeCell ref="E261:H261"/>
    <mergeCell ref="E264:H264"/>
    <mergeCell ref="E220:H220"/>
    <mergeCell ref="A228:D228"/>
    <mergeCell ref="E230:H230"/>
    <mergeCell ref="A239:D239"/>
    <mergeCell ref="E241:H241"/>
    <mergeCell ref="A249:D249"/>
    <mergeCell ref="D212:F212"/>
    <mergeCell ref="G212:H212"/>
    <mergeCell ref="A214:A216"/>
    <mergeCell ref="B214:B216"/>
    <mergeCell ref="C214:C216"/>
    <mergeCell ref="E214:E216"/>
    <mergeCell ref="F214:F216"/>
    <mergeCell ref="G214:G216"/>
    <mergeCell ref="H214:H216"/>
    <mergeCell ref="E189:H189"/>
    <mergeCell ref="A198:D198"/>
    <mergeCell ref="E200:H200"/>
    <mergeCell ref="A209:D209"/>
    <mergeCell ref="D211:F211"/>
    <mergeCell ref="G211:H211"/>
    <mergeCell ref="E159:H159"/>
    <mergeCell ref="A167:D167"/>
    <mergeCell ref="E169:H169"/>
    <mergeCell ref="A177:D177"/>
    <mergeCell ref="E179:H179"/>
    <mergeCell ref="A187:D187"/>
    <mergeCell ref="D151:F151"/>
    <mergeCell ref="G151:H151"/>
    <mergeCell ref="A153:A155"/>
    <mergeCell ref="B153:B155"/>
    <mergeCell ref="C153:C155"/>
    <mergeCell ref="E153:E155"/>
    <mergeCell ref="F153:F155"/>
    <mergeCell ref="G153:G155"/>
    <mergeCell ref="H153:H155"/>
    <mergeCell ref="A126:D126"/>
    <mergeCell ref="E128:H128"/>
    <mergeCell ref="A137:D137"/>
    <mergeCell ref="E139:H139"/>
    <mergeCell ref="A148:D148"/>
    <mergeCell ref="D150:F150"/>
    <mergeCell ref="G150:H150"/>
    <mergeCell ref="H92:H94"/>
    <mergeCell ref="E98:H98"/>
    <mergeCell ref="A106:D106"/>
    <mergeCell ref="E108:H108"/>
    <mergeCell ref="A116:D116"/>
    <mergeCell ref="E118:H118"/>
    <mergeCell ref="A92:A94"/>
    <mergeCell ref="B92:B94"/>
    <mergeCell ref="C92:C94"/>
    <mergeCell ref="E92:E94"/>
    <mergeCell ref="F92:F94"/>
    <mergeCell ref="G92:G94"/>
    <mergeCell ref="E68:H68"/>
    <mergeCell ref="A78:D78"/>
    <mergeCell ref="E80:H80"/>
    <mergeCell ref="D89:F89"/>
    <mergeCell ref="G89:H89"/>
    <mergeCell ref="D90:F90"/>
    <mergeCell ref="G90:H90"/>
    <mergeCell ref="E39:H39"/>
    <mergeCell ref="A47:D47"/>
    <mergeCell ref="E49:H49"/>
    <mergeCell ref="A57:D57"/>
    <mergeCell ref="E59:H59"/>
    <mergeCell ref="A66:D66"/>
    <mergeCell ref="D31:F31"/>
    <mergeCell ref="G31:H31"/>
    <mergeCell ref="A33:A35"/>
    <mergeCell ref="B33:B35"/>
    <mergeCell ref="C33:C35"/>
    <mergeCell ref="E33:E35"/>
    <mergeCell ref="F33:F35"/>
    <mergeCell ref="G33:G35"/>
    <mergeCell ref="H33:H35"/>
    <mergeCell ref="G7:G8"/>
    <mergeCell ref="H7:H8"/>
    <mergeCell ref="I7:I8"/>
    <mergeCell ref="J7:J8"/>
    <mergeCell ref="D30:F30"/>
    <mergeCell ref="G30:H30"/>
    <mergeCell ref="A1:J1"/>
    <mergeCell ref="A2:J2"/>
    <mergeCell ref="I3:J3"/>
    <mergeCell ref="I4:J4"/>
    <mergeCell ref="A5:J5"/>
    <mergeCell ref="A7:A8"/>
    <mergeCell ref="B7:B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2021-05-20T11:10:53Z</dcterms:created>
  <dcterms:modified xsi:type="dcterms:W3CDTF">2021-05-20T11:14:30Z</dcterms:modified>
</cp:coreProperties>
</file>