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özségi Önkormányzatok\Raposka Község Önkormányzata\2021\2021. május 28. polgármesteri\Zárszámadás\"/>
    </mc:Choice>
  </mc:AlternateContent>
  <bookViews>
    <workbookView xWindow="0" yWindow="0" windowWidth="28800" windowHeight="11835" activeTab="1"/>
  </bookViews>
  <sheets>
    <sheet name="E.1. melléklet Ingatlanok" sheetId="1" r:id="rId1"/>
    <sheet name="E.2. melléklet Kulturális javak" sheetId="8" r:id="rId2"/>
    <sheet name="E.3. Mérleg nélküli tételek" sheetId="9" r:id="rId3"/>
  </sheets>
  <definedNames>
    <definedName name="_xlnm._FilterDatabase" localSheetId="0" hidden="1">'E.1. melléklet Ingatlanok'!$A$1:$AH$1</definedName>
    <definedName name="_xlnm.Print_Titles" localSheetId="0">'E.1. melléklet Ingatlanok'!$1:$1</definedName>
    <definedName name="_xlnm.Print_Area" localSheetId="0">'E.1. melléklet Ingatlanok'!$A$1:$E$173</definedName>
    <definedName name="_xlnm.Print_Area" localSheetId="1">'E.2. melléklet Kulturális javak'!$A$1:$E$12</definedName>
  </definedNames>
  <calcPr calcId="181029" fullCalcOnLoad="1"/>
</workbook>
</file>

<file path=xl/calcChain.xml><?xml version="1.0" encoding="utf-8"?>
<calcChain xmlns="http://schemas.openxmlformats.org/spreadsheetml/2006/main">
  <c r="C6" i="8" l="1"/>
  <c r="E163" i="1"/>
  <c r="D155" i="1"/>
  <c r="D140" i="1"/>
  <c r="D136" i="1"/>
  <c r="D130" i="1"/>
  <c r="D93" i="1"/>
  <c r="D89" i="1"/>
  <c r="D86" i="1"/>
  <c r="D84" i="1"/>
  <c r="D79" i="1"/>
  <c r="D76" i="1"/>
  <c r="D62" i="1"/>
  <c r="D38" i="1"/>
  <c r="D156" i="1"/>
</calcChain>
</file>

<file path=xl/sharedStrings.xml><?xml version="1.0" encoding="utf-8"?>
<sst xmlns="http://schemas.openxmlformats.org/spreadsheetml/2006/main" count="474" uniqueCount="216">
  <si>
    <t>ID</t>
  </si>
  <si>
    <t>Főkönyvi
szla.
szám</t>
  </si>
  <si>
    <t>Megnevezés
(intézményi)</t>
  </si>
  <si>
    <t>Bruttó
érték</t>
  </si>
  <si>
    <t>1211333</t>
  </si>
  <si>
    <t>Lakóház,udvar 91/3hrsz D lap</t>
  </si>
  <si>
    <t>1211223</t>
  </si>
  <si>
    <t>Lakóház,udvar 91/3hrsz F lap</t>
  </si>
  <si>
    <t>Lakóház,udvar 91/3hrsz B lap</t>
  </si>
  <si>
    <t>1211313</t>
  </si>
  <si>
    <t>Lakóház,udvar 91/3hrsz L lap</t>
  </si>
  <si>
    <t>1211332</t>
  </si>
  <si>
    <t>Orvosi rendelő 80/B</t>
  </si>
  <si>
    <t>N lap-Kultúrház- Közösségi ház-Teleház-Könyvtár 80/A</t>
  </si>
  <si>
    <t>12114811</t>
  </si>
  <si>
    <t>T lap Temető 1/2hrsz</t>
  </si>
  <si>
    <t>F lap Beépítetlen terület, 1/3hrsz</t>
  </si>
  <si>
    <t>P lap  I vh.emlékmű Temető 1/2hrsz</t>
  </si>
  <si>
    <t>P lap Térkőburkolat ravatalozónál 1/2hrsz</t>
  </si>
  <si>
    <t>12112211</t>
  </si>
  <si>
    <t>F lap Földterület 1/2 hrsz(Temető)</t>
  </si>
  <si>
    <t>F lap Földterület út  Temető 1/1hrsz</t>
  </si>
  <si>
    <t>121113</t>
  </si>
  <si>
    <t>F lap, földterület ( Raposka 48/3 hrsz)</t>
  </si>
  <si>
    <t>F lap, földterület (Raposka 48/4 hrsz)</t>
  </si>
  <si>
    <t>F lap, földterület (Raposka 48/5 hrsz.)</t>
  </si>
  <si>
    <t>F lap földterület (Raposka 48/6 hrsz.)</t>
  </si>
  <si>
    <t>121112</t>
  </si>
  <si>
    <t>F földterület lap (Raposka 033/1 hrsz)</t>
  </si>
  <si>
    <t>1211482</t>
  </si>
  <si>
    <t>"P" 22.lap, Kerítés hossza: 0 m</t>
  </si>
  <si>
    <t>Kultúrház</t>
  </si>
  <si>
    <t>"P" 12.lap, Kerítés hossza: 0 m</t>
  </si>
  <si>
    <t>12113311</t>
  </si>
  <si>
    <t>"R" 3.lap, Beépített alapterület: 8 m2</t>
  </si>
  <si>
    <t>Autóbusz pályaudvar</t>
  </si>
  <si>
    <t>1822482</t>
  </si>
  <si>
    <t>Kv Vízmű, vízvezeték 4.lap, Főnyomó vezeték hossza: 124 fm</t>
  </si>
  <si>
    <t>12184811</t>
  </si>
  <si>
    <t>Ks Szennyvíz 5.lap, Szennyvízfőgy.csat. gravtációs: 103 fm</t>
  </si>
  <si>
    <t>Kv Vízmű, vízvezeték 058/60 hrsz 14.lap, Bekötővezeték hossza: 14 fm</t>
  </si>
  <si>
    <t>Kv Vízmű, vízvezeték hálózat cső és töltő vezeték 13.lap, Bekötővezeték hossza: 1244 fm</t>
  </si>
  <si>
    <t>Kv Vízmű, vízvezeték-csővezeték elosztó D110- 12.lap, Elosztó vezeték hossza: 1264 fm</t>
  </si>
  <si>
    <t>Kv Vízmű, vízvezeték hálózat 11.lap, Bekötővezeték hossza: 401 fm</t>
  </si>
  <si>
    <t>P Egyéb építmény 10.lap, Kerítés hossza: 97 m</t>
  </si>
  <si>
    <t>Kv Vízmű, vízvezeték 100m3 medence,kerítés, ürítő vezeték 9.lap, Felszíni vízkivétel 0  m3/nap</t>
  </si>
  <si>
    <t>Kv Vízmű, vízvezeték-távvezeték D160KPE 8.lap, Főnyomó vezeték hossza: 1580 fm</t>
  </si>
  <si>
    <t>Kv Vízmű, vízvezeték-csővezeték elosztó 7.lap, Elosztó vezeték hossza: 1929 fm</t>
  </si>
  <si>
    <t>Kv Vízmű, vízvezeték-csővezeték hálózat 5.lap, Elosztó vezeték hossza: 116 fm</t>
  </si>
  <si>
    <t>Kv Vízmű, vízvezeték-csővezeték elosztó 4.lap, Elosztó vezeték hossza: 296 fm</t>
  </si>
  <si>
    <t>Kv Vízmű, vízvezeték-csővezeték elosztó- 3.lap, Elosztó vezeték hossza: 115 fm</t>
  </si>
  <si>
    <t>Kv Vízmű, vízvezeték-bekötés és vízmérő- 2.lap, Bekötővezeték hossza: 700 fm</t>
  </si>
  <si>
    <t>\"Ksz\" 7.lap, Közműhálózat/ csatorna-szennyvíz szállítás</t>
  </si>
  <si>
    <t>Közműhálózat/ csatorna</t>
  </si>
  <si>
    <t>\"Ksz\" 6.lap, Közműhálózat/ csatorna szennyvíz</t>
  </si>
  <si>
    <t>"F" 2.lap, Földterület: 133  m2</t>
  </si>
  <si>
    <t>Beépítetlen terület</t>
  </si>
  <si>
    <t>"P" 6.lap, díszkút 1  db</t>
  </si>
  <si>
    <t>Erdő</t>
  </si>
  <si>
    <t>"Zz" 5.lap, Zöldterület: 1704  m2</t>
  </si>
  <si>
    <t>P Egyéb építmény 2.lap, Buszváró épülete 1  db</t>
  </si>
  <si>
    <t>1211111</t>
  </si>
  <si>
    <t>"F" 3.lap, Földterület: 375  m2</t>
  </si>
  <si>
    <t>Közút</t>
  </si>
  <si>
    <t>Kv Vízmű, vízvezeték- vízbekötés 446/59hrsz- 15.lap, Bekötővezeték hossza: 29 fm</t>
  </si>
  <si>
    <t>Vl Vízilétesítmények 3.lap, Vízelv.árok 10  fm</t>
  </si>
  <si>
    <t>"F" Földterület 2.lap, Földterület: 57640  m2</t>
  </si>
  <si>
    <t>"F" Földterület 2.lap, Földterület: 2464  m2</t>
  </si>
  <si>
    <t>"Uu" 2.lap, Kiépített útburkolt területe 18 m2</t>
  </si>
  <si>
    <t>"Un" 2.lap, Kiépítetlen terület: 910 m2</t>
  </si>
  <si>
    <t>"Un" 2.lap, Kiépítetlen terület: 112 m2</t>
  </si>
  <si>
    <t>Közterület</t>
  </si>
  <si>
    <t>"Un" 2.lap, Kiépítetlen terület: 390 m2</t>
  </si>
  <si>
    <t>"Un" 2.lap, Kiépítetlen terület: 337 m2</t>
  </si>
  <si>
    <t>"Vl" 2.lap, Vízelv.árok 90  fm</t>
  </si>
  <si>
    <t>árok</t>
  </si>
  <si>
    <t>"Un" 2.lap, Kiépítetlen terület: 395 m2</t>
  </si>
  <si>
    <t>"Un" 2.lap, Kiépítetlen terület: 405 m2</t>
  </si>
  <si>
    <t>"Un" 2.lap, Kiépítetlen terület: 721 m2</t>
  </si>
  <si>
    <t>"Un" 2.lap, Kiépítetlen terület: 24 m2</t>
  </si>
  <si>
    <t>"Un" 2.lap, Kiépítetlen terület: 255 m2</t>
  </si>
  <si>
    <t>"F" 3.lap, Földterület: 910  m2</t>
  </si>
  <si>
    <t>"F" 3.lap, Földterület: 112  m2</t>
  </si>
  <si>
    <t>"F" 2.lap, Földterület: 1303  m2</t>
  </si>
  <si>
    <t>"F" 3.lap, Földterület: 390  m2</t>
  </si>
  <si>
    <t>"F" 3.lap, Földterület: 337  m2</t>
  </si>
  <si>
    <t>"F" 3.lap, Földterület: 392  m2</t>
  </si>
  <si>
    <t>"F" 3.lap, Földterület: 395  m2</t>
  </si>
  <si>
    <t>"F" 3.lap, Földterület: 405  m2</t>
  </si>
  <si>
    <t>"Un" 2.lap, Kiépítetlen terület: 1498 m2</t>
  </si>
  <si>
    <t>"Un" 2.lap, Kiépítetlen terület: 675 m2</t>
  </si>
  <si>
    <t>Saját használatú út</t>
  </si>
  <si>
    <t>"Un" 2.lap, Kiépítetlen terület: 375 m2</t>
  </si>
  <si>
    <t>"Un" 2.lap, Kiépítetlen terület: 131 m2</t>
  </si>
  <si>
    <t>"F" 3.lap, Földterület: 24  m2</t>
  </si>
  <si>
    <t>"F" 3.lap, Földterület: 255  m2</t>
  </si>
  <si>
    <t>"F" 3.lap, Földterület: 1498  m2</t>
  </si>
  <si>
    <t>"Un" 2.lap, Kiépítetlen terület: 4387 m2</t>
  </si>
  <si>
    <t>"Un" 2.lap, Kiépítetlen terület: 1893 m2</t>
  </si>
  <si>
    <t>"Un" 2.lap, Kiépítetlen terület: 3216 m2</t>
  </si>
  <si>
    <t>"Un" 2.lap, Kiépítetlen terület: 2381 m2</t>
  </si>
  <si>
    <t>"Un" 2.lap, Kiépítetlen terület: 1827 m2</t>
  </si>
  <si>
    <t>"Un" 2.lap, Kiépítetlen terület: 883 m2</t>
  </si>
  <si>
    <t>"Un" 2.lap, Kiépítetlen terület: 317 m2</t>
  </si>
  <si>
    <t>"Un" 2.lap, Kiépítetlen terület: 4223 m2</t>
  </si>
  <si>
    <t>"F" 2.lap, Földterület: 650  m2</t>
  </si>
  <si>
    <t>"F" 2.lap, Földterület: 200  m2</t>
  </si>
  <si>
    <t>"F" 2.lap, Földterület: 539  m2</t>
  </si>
  <si>
    <t>"F" 2.lap, Földterület: 1221  m2</t>
  </si>
  <si>
    <t>"Un" 2.lap, Kiépítetlen terület: 4104 m2</t>
  </si>
  <si>
    <t>"Un" 2.lap, Kiépítetlen terület: 1477 m2</t>
  </si>
  <si>
    <t>út</t>
  </si>
  <si>
    <t>Vl Vízilétesítmények 5.lap, Vízelv.árok 10  fm</t>
  </si>
  <si>
    <t>út,</t>
  </si>
  <si>
    <t>"Un" 2.lap, Kiépítetlen terület: 1265 m2</t>
  </si>
  <si>
    <t>"Un" 2.lap, Kiépítetlen terület: 3113 m2</t>
  </si>
  <si>
    <t>"Un" 2.lap, Kiépítetlen terület: 2111 m2</t>
  </si>
  <si>
    <t>"F" 2.lap, Földterület: 1241  m2</t>
  </si>
  <si>
    <t>"F" 2.lap, Földterület: 1293  m2</t>
  </si>
  <si>
    <t>"Un" 2.lap, Kiépítetlen terület: 528 m2</t>
  </si>
  <si>
    <t>"Uu" 2.lap, Kiépített útburkolt területe 800 m2</t>
  </si>
  <si>
    <t>"Un" 2.lap, Kiépítetlen terület: 6257 m2</t>
  </si>
  <si>
    <t>"F" 2.lap, Földterület: 5708  m2</t>
  </si>
  <si>
    <t>"F" 2.lap, Földterület: 1806  m2</t>
  </si>
  <si>
    <t>"F" 2.lap, Földterület: 7236  m2</t>
  </si>
  <si>
    <t>"F" 2.lap, Földterület: 1422  m2</t>
  </si>
  <si>
    <t>"F" 2.lap, Földterület: 3003  m2</t>
  </si>
  <si>
    <t>Gyep (legelő)</t>
  </si>
  <si>
    <t>"F" 2.lap, Földterület: 804  m2</t>
  </si>
  <si>
    <t>"F" 2.lap, Földterület: 2227  m2</t>
  </si>
  <si>
    <t>Anyagbánya</t>
  </si>
  <si>
    <t>"F" 2.lap, Földterület: 518  m2</t>
  </si>
  <si>
    <t>Gyep (rét)</t>
  </si>
  <si>
    <t>"F" 2.lap, Földterület: 1927  m2</t>
  </si>
  <si>
    <t>Zárt kert, Erdő</t>
  </si>
  <si>
    <t>"F" 2.lap, Földterület: 3393  m2</t>
  </si>
  <si>
    <t>"F" 2.lap, Földterület: 3617  m2</t>
  </si>
  <si>
    <t>"F" 2.lap, Földterület: 876  m2</t>
  </si>
  <si>
    <t>"F" 2.lap, Földterület: 3298  m2</t>
  </si>
  <si>
    <t>Szántó</t>
  </si>
  <si>
    <t>"F" 2.lap, Földterület: 3258  m2</t>
  </si>
  <si>
    <t>"F" 2.lap, Földterület: 4265  m2</t>
  </si>
  <si>
    <t>"F" 2.lap, Földterület: 6540  m2</t>
  </si>
  <si>
    <t>"F" 2.lap, Földterület: 91704  m2</t>
  </si>
  <si>
    <t>"F" 2.lap, Földterület: 6616  m2</t>
  </si>
  <si>
    <t>"F" 2.lap, Földterület: 2803  m2</t>
  </si>
  <si>
    <t>"F" 2.lap, Földterület: 132737  m2</t>
  </si>
  <si>
    <t>"F" 2.lap, Földterület: 3015  m2</t>
  </si>
  <si>
    <t>"F" 3.lap, Földterület: 675  m2</t>
  </si>
  <si>
    <t>"F" 3.lap, Földterület: 131  m2</t>
  </si>
  <si>
    <t>"F" 3.lap, Földterület: 4387  m2</t>
  </si>
  <si>
    <t>"F" 3.lap, Földterület: 3216  m2</t>
  </si>
  <si>
    <t>"F" 3.lap, Földterület: 2381  m2</t>
  </si>
  <si>
    <t>"F" 3.lap, Földterület: 33  m2</t>
  </si>
  <si>
    <t>Vizér</t>
  </si>
  <si>
    <t>"F" 3.lap, Földterület: 1827  m2</t>
  </si>
  <si>
    <t>"F" 3.lap, Földterület: 883  m2</t>
  </si>
  <si>
    <t>"F" 3.lap, Földterület: 1893  m2</t>
  </si>
  <si>
    <t>"F" 3.lap, Földterület: 317  m2</t>
  </si>
  <si>
    <t>"F" 3.lap, Földterület: 4223  m2</t>
  </si>
  <si>
    <t>"F" 3.lap, Földterület: 4104  m2</t>
  </si>
  <si>
    <t>"F" 3.lap, Földterület: 1477  m2</t>
  </si>
  <si>
    <t>"F" 3.lap, Földterület: 1265  m2</t>
  </si>
  <si>
    <t>"F" 3.lap, Földterület: 3113  m2</t>
  </si>
  <si>
    <t>"F" 3.lap, Földterület: 6257  m2</t>
  </si>
  <si>
    <t>"F" 3.lap, Földterület: 2111  m2</t>
  </si>
  <si>
    <t>"F" 5.lap, Földterület: 2287  m2</t>
  </si>
  <si>
    <t>"F" 4.lap, Földterület: 6130  m2</t>
  </si>
  <si>
    <t>"F" 2.lap, Földterület: 553  m2</t>
  </si>
  <si>
    <t>Lakóház udvar</t>
  </si>
  <si>
    <t>"F" 3.lap, Földterület: 46079  m2</t>
  </si>
  <si>
    <t>"F" 2.lap, Földterület: 433  m2</t>
  </si>
  <si>
    <t>"F" 3.lap, Földterület: 528  m2</t>
  </si>
  <si>
    <t>"F" 3.lap, Földterület: 3808  m2</t>
  </si>
  <si>
    <t>Dögtér, erdő, gyep (rét)</t>
  </si>
  <si>
    <t>Földterület</t>
  </si>
  <si>
    <t>Legelő</t>
  </si>
  <si>
    <t xml:space="preserve">Lakóház udvar </t>
  </si>
  <si>
    <t xml:space="preserve">Orvosi rendelő </t>
  </si>
  <si>
    <t>Kultúrház- Közösségi ház-Teleház-Könyvtár</t>
  </si>
  <si>
    <t>Temető</t>
  </si>
  <si>
    <t xml:space="preserve">Térkőburkolat ravatalozónál </t>
  </si>
  <si>
    <t>Buszváró</t>
  </si>
  <si>
    <t xml:space="preserve">Közterület Szennyvíz vezeték </t>
  </si>
  <si>
    <t>Közterület  Vízvezeték, 2 db tűzcsap</t>
  </si>
  <si>
    <t>Raposka Község ivóvíz hálózata</t>
  </si>
  <si>
    <t xml:space="preserve">Raposka Község ivóvíz hálózata </t>
  </si>
  <si>
    <t>Főkönyv összesen:</t>
  </si>
  <si>
    <t>Mindösszesen:</t>
  </si>
  <si>
    <t>Forgalom képes ingatlanok:</t>
  </si>
  <si>
    <t>Korlátozottan forgalom képes ingatlanok:</t>
  </si>
  <si>
    <t>Forgalom képtelen ingatlanok:</t>
  </si>
  <si>
    <t>Raposkai ingatlanok bruttó értéke összesen:</t>
  </si>
  <si>
    <t>ebből vagyonkezelésbe adott:</t>
  </si>
  <si>
    <t>Főkönyvi szla. szám</t>
  </si>
  <si>
    <t>Megnevezés</t>
  </si>
  <si>
    <t>Típus</t>
  </si>
  <si>
    <t>Bruttó érték</t>
  </si>
  <si>
    <t>Bakonykartszt részvény</t>
  </si>
  <si>
    <t>Befektetett pénzügyi eszközök összesen</t>
  </si>
  <si>
    <t>Érték</t>
  </si>
  <si>
    <t>5129</t>
  </si>
  <si>
    <t>Falikép Vecsey János: Raposka tavasz címmel,</t>
  </si>
  <si>
    <t>Vecsey János: Négy évszak olajfestmény 2,5 x 1,6 méter,</t>
  </si>
  <si>
    <t>Szent István emlékmű</t>
  </si>
  <si>
    <t xml:space="preserve">P lap- Első világháborús  emlékmű </t>
  </si>
  <si>
    <t>Mindösszesen</t>
  </si>
  <si>
    <t>Raposka Község Önkormányzata</t>
  </si>
  <si>
    <t>Könyvviteli mérleg nélküli tételek 2020.</t>
  </si>
  <si>
    <t>Darab szám</t>
  </si>
  <si>
    <t>Összeg:</t>
  </si>
  <si>
    <t>Nulla forintra  leírt, de használatban lévő eszközök állománya bruttó értéken összesen:</t>
  </si>
  <si>
    <t>Ebből használatban levő immateriális javak állománya:</t>
  </si>
  <si>
    <t>Ebből használatban levő tárgyi eszközök állománya:</t>
  </si>
  <si>
    <t>Ebből használatban levő készletek állománya:</t>
  </si>
  <si>
    <t>Ebből a 01-02 számlacsoportban nyilvántartott eszközök állománya: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</si>
</sst>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\ &quot;Ft&quot;"/>
  </numFmts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172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72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2" borderId="4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10" xfId="0" applyFill="1" applyBorder="1" applyAlignment="1">
      <alignment wrapText="1"/>
    </xf>
    <xf numFmtId="3" fontId="0" fillId="0" borderId="11" xfId="0" applyNumberFormat="1" applyBorder="1" applyAlignment="1">
      <alignment wrapText="1"/>
    </xf>
    <xf numFmtId="3" fontId="0" fillId="0" borderId="5" xfId="0" applyNumberFormat="1" applyBorder="1"/>
    <xf numFmtId="3" fontId="1" fillId="2" borderId="5" xfId="0" applyNumberFormat="1" applyFont="1" applyFill="1" applyBorder="1"/>
    <xf numFmtId="3" fontId="1" fillId="2" borderId="12" xfId="0" applyNumberFormat="1" applyFont="1" applyFill="1" applyBorder="1"/>
    <xf numFmtId="3" fontId="1" fillId="0" borderId="13" xfId="0" applyNumberFormat="1" applyFont="1" applyBorder="1"/>
    <xf numFmtId="3" fontId="0" fillId="0" borderId="14" xfId="0" applyNumberFormat="1" applyBorder="1"/>
    <xf numFmtId="3" fontId="1" fillId="0" borderId="15" xfId="0" applyNumberFormat="1" applyFont="1" applyBorder="1"/>
    <xf numFmtId="3" fontId="2" fillId="0" borderId="11" xfId="0" applyNumberFormat="1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4" xfId="0" applyBorder="1" applyAlignment="1"/>
    <xf numFmtId="0" fontId="0" fillId="0" borderId="0" xfId="0" applyAlignment="1"/>
    <xf numFmtId="0" fontId="0" fillId="0" borderId="0" xfId="0" applyFont="1" applyAlignment="1"/>
    <xf numFmtId="3" fontId="0" fillId="0" borderId="6" xfId="0" applyNumberFormat="1" applyBorder="1" applyAlignment="1"/>
    <xf numFmtId="3" fontId="1" fillId="0" borderId="16" xfId="0" applyNumberFormat="1" applyFont="1" applyBorder="1"/>
    <xf numFmtId="0" fontId="0" fillId="0" borderId="5" xfId="0" applyBorder="1" applyAlignment="1">
      <alignment horizontal="left"/>
    </xf>
    <xf numFmtId="3" fontId="1" fillId="0" borderId="3" xfId="0" applyNumberFormat="1" applyFont="1" applyBorder="1" applyAlignment="1">
      <alignment horizontal="center"/>
    </xf>
    <xf numFmtId="0" fontId="1" fillId="0" borderId="0" xfId="0" applyFont="1"/>
    <xf numFmtId="172" fontId="1" fillId="0" borderId="0" xfId="0" applyNumberFormat="1" applyFont="1"/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5" xfId="0" applyFont="1" applyBorder="1"/>
    <xf numFmtId="0" fontId="0" fillId="0" borderId="13" xfId="0" applyFont="1" applyBorder="1"/>
    <xf numFmtId="172" fontId="1" fillId="0" borderId="3" xfId="0" applyNumberFormat="1" applyFont="1" applyBorder="1" applyAlignment="1">
      <alignment horizontal="center" wrapText="1"/>
    </xf>
    <xf numFmtId="3" fontId="0" fillId="0" borderId="6" xfId="0" applyNumberFormat="1" applyFont="1" applyBorder="1"/>
    <xf numFmtId="3" fontId="0" fillId="0" borderId="8" xfId="0" applyNumberFormat="1" applyFont="1" applyBorder="1"/>
    <xf numFmtId="3" fontId="1" fillId="0" borderId="8" xfId="0" applyNumberFormat="1" applyFont="1" applyBorder="1"/>
    <xf numFmtId="0" fontId="3" fillId="0" borderId="5" xfId="0" applyFont="1" applyBorder="1" applyAlignment="1">
      <alignment horizontal="center" vertical="center"/>
    </xf>
    <xf numFmtId="172" fontId="3" fillId="0" borderId="5" xfId="0" applyNumberFormat="1" applyFont="1" applyBorder="1" applyAlignment="1">
      <alignment horizontal="center" vertical="center"/>
    </xf>
    <xf numFmtId="0" fontId="3" fillId="0" borderId="5" xfId="0" applyFont="1" applyBorder="1"/>
    <xf numFmtId="0" fontId="0" fillId="0" borderId="5" xfId="0" applyBorder="1" applyAlignment="1">
      <alignment horizontal="center" vertical="center"/>
    </xf>
    <xf numFmtId="172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2" fontId="0" fillId="0" borderId="0" xfId="0" applyNumberFormat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172" fontId="3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/>
    <xf numFmtId="0" fontId="0" fillId="4" borderId="0" xfId="0" applyFill="1" applyBorder="1"/>
    <xf numFmtId="0" fontId="0" fillId="4" borderId="0" xfId="0" applyFill="1" applyBorder="1" applyAlignment="1">
      <alignment horizontal="center" vertical="center"/>
    </xf>
    <xf numFmtId="172" fontId="0" fillId="4" borderId="0" xfId="0" applyNumberForma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7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2" fillId="0" borderId="25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topLeftCell="A147" zoomScaleNormal="100" workbookViewId="0">
      <selection activeCell="E177" sqref="E177"/>
    </sheetView>
  </sheetViews>
  <sheetFormatPr defaultColWidth="11.5703125" defaultRowHeight="12.75" x14ac:dyDescent="0.2"/>
  <cols>
    <col min="1" max="1" width="16" customWidth="1"/>
    <col min="2" max="2" width="14.7109375" customWidth="1"/>
    <col min="3" max="3" width="39.7109375" style="2" customWidth="1"/>
    <col min="4" max="4" width="16.5703125" style="3" customWidth="1"/>
    <col min="5" max="5" width="39.85546875" customWidth="1"/>
    <col min="7" max="16384" width="11.5703125" style="1"/>
  </cols>
  <sheetData>
    <row r="1" spans="1:5" s="4" customFormat="1" ht="38.25" x14ac:dyDescent="0.2">
      <c r="A1" s="6" t="s">
        <v>0</v>
      </c>
      <c r="B1" s="7" t="s">
        <v>1</v>
      </c>
      <c r="C1" s="7" t="s">
        <v>2</v>
      </c>
      <c r="D1" s="8" t="s">
        <v>3</v>
      </c>
      <c r="E1" s="9" t="s">
        <v>196</v>
      </c>
    </row>
    <row r="2" spans="1:5" x14ac:dyDescent="0.2">
      <c r="A2" s="10">
        <v>196</v>
      </c>
      <c r="B2" s="11" t="s">
        <v>61</v>
      </c>
      <c r="C2" s="12" t="s">
        <v>62</v>
      </c>
      <c r="D2" s="22">
        <v>34000</v>
      </c>
      <c r="E2" s="13" t="s">
        <v>63</v>
      </c>
    </row>
    <row r="3" spans="1:5" x14ac:dyDescent="0.2">
      <c r="A3" s="10">
        <v>178</v>
      </c>
      <c r="B3" s="11" t="s">
        <v>61</v>
      </c>
      <c r="C3" s="12" t="s">
        <v>81</v>
      </c>
      <c r="D3" s="22">
        <v>1092000</v>
      </c>
      <c r="E3" s="13" t="s">
        <v>56</v>
      </c>
    </row>
    <row r="4" spans="1:5" x14ac:dyDescent="0.2">
      <c r="A4" s="10">
        <v>177</v>
      </c>
      <c r="B4" s="11" t="s">
        <v>61</v>
      </c>
      <c r="C4" s="12" t="s">
        <v>82</v>
      </c>
      <c r="D4" s="22">
        <v>134000</v>
      </c>
      <c r="E4" s="13" t="s">
        <v>71</v>
      </c>
    </row>
    <row r="5" spans="1:5" x14ac:dyDescent="0.2">
      <c r="A5" s="10">
        <v>176</v>
      </c>
      <c r="B5" s="11" t="s">
        <v>61</v>
      </c>
      <c r="C5" s="12" t="s">
        <v>83</v>
      </c>
      <c r="D5" s="22">
        <v>353000</v>
      </c>
      <c r="E5" s="13" t="s">
        <v>63</v>
      </c>
    </row>
    <row r="6" spans="1:5" x14ac:dyDescent="0.2">
      <c r="A6" s="10">
        <v>175</v>
      </c>
      <c r="B6" s="11" t="s">
        <v>61</v>
      </c>
      <c r="C6" s="12" t="s">
        <v>84</v>
      </c>
      <c r="D6" s="22">
        <v>35000</v>
      </c>
      <c r="E6" s="13" t="s">
        <v>63</v>
      </c>
    </row>
    <row r="7" spans="1:5" x14ac:dyDescent="0.2">
      <c r="A7" s="10">
        <v>174</v>
      </c>
      <c r="B7" s="11" t="s">
        <v>61</v>
      </c>
      <c r="C7" s="12" t="s">
        <v>85</v>
      </c>
      <c r="D7" s="22">
        <v>30000</v>
      </c>
      <c r="E7" s="13" t="s">
        <v>63</v>
      </c>
    </row>
    <row r="8" spans="1:5" x14ac:dyDescent="0.2">
      <c r="A8" s="10">
        <v>173</v>
      </c>
      <c r="B8" s="11" t="s">
        <v>61</v>
      </c>
      <c r="C8" s="12" t="s">
        <v>86</v>
      </c>
      <c r="D8" s="22">
        <v>35000</v>
      </c>
      <c r="E8" s="13" t="s">
        <v>75</v>
      </c>
    </row>
    <row r="9" spans="1:5" x14ac:dyDescent="0.2">
      <c r="A9" s="10">
        <v>172</v>
      </c>
      <c r="B9" s="11" t="s">
        <v>61</v>
      </c>
      <c r="C9" s="12" t="s">
        <v>87</v>
      </c>
      <c r="D9" s="22">
        <v>36000</v>
      </c>
      <c r="E9" s="13" t="s">
        <v>63</v>
      </c>
    </row>
    <row r="10" spans="1:5" x14ac:dyDescent="0.2">
      <c r="A10" s="10">
        <v>171</v>
      </c>
      <c r="B10" s="11" t="s">
        <v>61</v>
      </c>
      <c r="C10" s="12" t="s">
        <v>88</v>
      </c>
      <c r="D10" s="22">
        <v>36000</v>
      </c>
      <c r="E10" s="13" t="s">
        <v>63</v>
      </c>
    </row>
    <row r="11" spans="1:5" x14ac:dyDescent="0.2">
      <c r="A11" s="10">
        <v>166</v>
      </c>
      <c r="B11" s="11" t="s">
        <v>61</v>
      </c>
      <c r="C11" s="12" t="s">
        <v>88</v>
      </c>
      <c r="D11" s="22">
        <v>36000</v>
      </c>
      <c r="E11" s="13" t="s">
        <v>63</v>
      </c>
    </row>
    <row r="12" spans="1:5" x14ac:dyDescent="0.2">
      <c r="A12" s="10">
        <v>165</v>
      </c>
      <c r="B12" s="11" t="s">
        <v>61</v>
      </c>
      <c r="C12" s="12" t="s">
        <v>94</v>
      </c>
      <c r="D12" s="22">
        <v>2000</v>
      </c>
      <c r="E12" s="13" t="s">
        <v>63</v>
      </c>
    </row>
    <row r="13" spans="1:5" x14ac:dyDescent="0.2">
      <c r="A13" s="10">
        <v>164</v>
      </c>
      <c r="B13" s="11" t="s">
        <v>61</v>
      </c>
      <c r="C13" s="12" t="s">
        <v>95</v>
      </c>
      <c r="D13" s="22">
        <v>23000</v>
      </c>
      <c r="E13" s="13" t="s">
        <v>63</v>
      </c>
    </row>
    <row r="14" spans="1:5" x14ac:dyDescent="0.2">
      <c r="A14" s="10">
        <v>163</v>
      </c>
      <c r="B14" s="11" t="s">
        <v>61</v>
      </c>
      <c r="C14" s="12" t="s">
        <v>96</v>
      </c>
      <c r="D14" s="22">
        <v>135000</v>
      </c>
      <c r="E14" s="13" t="s">
        <v>63</v>
      </c>
    </row>
    <row r="15" spans="1:5" x14ac:dyDescent="0.2">
      <c r="A15" s="10">
        <v>88</v>
      </c>
      <c r="B15" s="11" t="s">
        <v>61</v>
      </c>
      <c r="C15" s="12" t="s">
        <v>148</v>
      </c>
      <c r="D15" s="22">
        <v>61000</v>
      </c>
      <c r="E15" s="13" t="s">
        <v>91</v>
      </c>
    </row>
    <row r="16" spans="1:5" x14ac:dyDescent="0.2">
      <c r="A16" s="10">
        <v>87</v>
      </c>
      <c r="B16" s="11" t="s">
        <v>61</v>
      </c>
      <c r="C16" s="12" t="s">
        <v>149</v>
      </c>
      <c r="D16" s="22">
        <v>12000</v>
      </c>
      <c r="E16" s="13" t="s">
        <v>63</v>
      </c>
    </row>
    <row r="17" spans="1:5" x14ac:dyDescent="0.2">
      <c r="A17" s="10">
        <v>84</v>
      </c>
      <c r="B17" s="11" t="s">
        <v>61</v>
      </c>
      <c r="C17" s="12" t="s">
        <v>150</v>
      </c>
      <c r="D17" s="22">
        <v>395000</v>
      </c>
      <c r="E17" s="13" t="s">
        <v>63</v>
      </c>
    </row>
    <row r="18" spans="1:5" x14ac:dyDescent="0.2">
      <c r="A18" s="10">
        <v>83</v>
      </c>
      <c r="B18" s="11" t="s">
        <v>61</v>
      </c>
      <c r="C18" s="12" t="s">
        <v>151</v>
      </c>
      <c r="D18" s="22">
        <v>289000</v>
      </c>
      <c r="E18" s="13" t="s">
        <v>63</v>
      </c>
    </row>
    <row r="19" spans="1:5" x14ac:dyDescent="0.2">
      <c r="A19" s="10">
        <v>82</v>
      </c>
      <c r="B19" s="11" t="s">
        <v>61</v>
      </c>
      <c r="C19" s="12" t="s">
        <v>152</v>
      </c>
      <c r="D19" s="22">
        <v>214000</v>
      </c>
      <c r="E19" s="13" t="s">
        <v>63</v>
      </c>
    </row>
    <row r="20" spans="1:5" x14ac:dyDescent="0.2">
      <c r="A20" s="10">
        <v>81</v>
      </c>
      <c r="B20" s="11" t="s">
        <v>61</v>
      </c>
      <c r="C20" s="12" t="s">
        <v>153</v>
      </c>
      <c r="D20" s="22">
        <v>3000</v>
      </c>
      <c r="E20" s="13" t="s">
        <v>154</v>
      </c>
    </row>
    <row r="21" spans="1:5" x14ac:dyDescent="0.2">
      <c r="A21" s="10">
        <v>78</v>
      </c>
      <c r="B21" s="11" t="s">
        <v>61</v>
      </c>
      <c r="C21" s="12" t="s">
        <v>155</v>
      </c>
      <c r="D21" s="22">
        <v>164000</v>
      </c>
      <c r="E21" s="13" t="s">
        <v>63</v>
      </c>
    </row>
    <row r="22" spans="1:5" x14ac:dyDescent="0.2">
      <c r="A22" s="10">
        <v>77</v>
      </c>
      <c r="B22" s="11" t="s">
        <v>61</v>
      </c>
      <c r="C22" s="12" t="s">
        <v>156</v>
      </c>
      <c r="D22" s="22">
        <v>79000</v>
      </c>
      <c r="E22" s="13" t="s">
        <v>63</v>
      </c>
    </row>
    <row r="23" spans="1:5" x14ac:dyDescent="0.2">
      <c r="A23" s="10">
        <v>76</v>
      </c>
      <c r="B23" s="11" t="s">
        <v>61</v>
      </c>
      <c r="C23" s="12" t="s">
        <v>157</v>
      </c>
      <c r="D23" s="22">
        <v>170000</v>
      </c>
      <c r="E23" s="13" t="s">
        <v>63</v>
      </c>
    </row>
    <row r="24" spans="1:5" x14ac:dyDescent="0.2">
      <c r="A24" s="10">
        <v>75</v>
      </c>
      <c r="B24" s="11" t="s">
        <v>61</v>
      </c>
      <c r="C24" s="12" t="s">
        <v>158</v>
      </c>
      <c r="D24" s="22">
        <v>29000</v>
      </c>
      <c r="E24" s="13" t="s">
        <v>63</v>
      </c>
    </row>
    <row r="25" spans="1:5" x14ac:dyDescent="0.2">
      <c r="A25" s="10">
        <v>72</v>
      </c>
      <c r="B25" s="11" t="s">
        <v>61</v>
      </c>
      <c r="C25" s="12" t="s">
        <v>159</v>
      </c>
      <c r="D25" s="22">
        <v>380000</v>
      </c>
      <c r="E25" s="13" t="s">
        <v>63</v>
      </c>
    </row>
    <row r="26" spans="1:5" x14ac:dyDescent="0.2">
      <c r="A26" s="10">
        <v>71</v>
      </c>
      <c r="B26" s="11" t="s">
        <v>61</v>
      </c>
      <c r="C26" s="12" t="s">
        <v>160</v>
      </c>
      <c r="D26" s="22">
        <v>369000</v>
      </c>
      <c r="E26" s="13" t="s">
        <v>63</v>
      </c>
    </row>
    <row r="27" spans="1:5" x14ac:dyDescent="0.2">
      <c r="A27" s="10">
        <v>70</v>
      </c>
      <c r="B27" s="11" t="s">
        <v>61</v>
      </c>
      <c r="C27" s="12" t="s">
        <v>161</v>
      </c>
      <c r="D27" s="22">
        <v>133000</v>
      </c>
      <c r="E27" s="13" t="s">
        <v>111</v>
      </c>
    </row>
    <row r="28" spans="1:5" x14ac:dyDescent="0.2">
      <c r="A28" s="10">
        <v>69</v>
      </c>
      <c r="B28" s="11" t="s">
        <v>61</v>
      </c>
      <c r="C28" s="12" t="s">
        <v>162</v>
      </c>
      <c r="D28" s="22">
        <v>114000</v>
      </c>
      <c r="E28" s="13" t="s">
        <v>63</v>
      </c>
    </row>
    <row r="29" spans="1:5" x14ac:dyDescent="0.2">
      <c r="A29" s="10">
        <v>66</v>
      </c>
      <c r="B29" s="11" t="s">
        <v>61</v>
      </c>
      <c r="C29" s="12" t="s">
        <v>163</v>
      </c>
      <c r="D29" s="22">
        <v>280000</v>
      </c>
      <c r="E29" s="13" t="s">
        <v>63</v>
      </c>
    </row>
    <row r="30" spans="1:5" x14ac:dyDescent="0.2">
      <c r="A30" s="10">
        <v>65</v>
      </c>
      <c r="B30" s="11" t="s">
        <v>61</v>
      </c>
      <c r="C30" s="12" t="s">
        <v>164</v>
      </c>
      <c r="D30" s="22">
        <v>2251000</v>
      </c>
      <c r="E30" s="13" t="s">
        <v>71</v>
      </c>
    </row>
    <row r="31" spans="1:5" x14ac:dyDescent="0.2">
      <c r="A31" s="10">
        <v>63</v>
      </c>
      <c r="B31" s="11" t="s">
        <v>61</v>
      </c>
      <c r="C31" s="12" t="s">
        <v>165</v>
      </c>
      <c r="D31" s="22">
        <v>190000</v>
      </c>
      <c r="E31" s="13" t="s">
        <v>63</v>
      </c>
    </row>
    <row r="32" spans="1:5" x14ac:dyDescent="0.2">
      <c r="A32" s="10">
        <v>59</v>
      </c>
      <c r="B32" s="11" t="s">
        <v>61</v>
      </c>
      <c r="C32" s="12" t="s">
        <v>166</v>
      </c>
      <c r="D32" s="22">
        <v>206000</v>
      </c>
      <c r="E32" s="13" t="s">
        <v>174</v>
      </c>
    </row>
    <row r="33" spans="1:5" x14ac:dyDescent="0.2">
      <c r="A33" s="10">
        <v>58</v>
      </c>
      <c r="B33" s="11" t="s">
        <v>61</v>
      </c>
      <c r="C33" s="12" t="s">
        <v>167</v>
      </c>
      <c r="D33" s="22">
        <v>154000</v>
      </c>
      <c r="E33" s="13" t="s">
        <v>174</v>
      </c>
    </row>
    <row r="34" spans="1:5" x14ac:dyDescent="0.2">
      <c r="A34" s="10">
        <v>34</v>
      </c>
      <c r="B34" s="11" t="s">
        <v>61</v>
      </c>
      <c r="C34" s="12" t="s">
        <v>170</v>
      </c>
      <c r="D34" s="22">
        <v>3456000</v>
      </c>
      <c r="E34" s="13" t="s">
        <v>174</v>
      </c>
    </row>
    <row r="35" spans="1:5" x14ac:dyDescent="0.2">
      <c r="A35" s="10">
        <v>33</v>
      </c>
      <c r="B35" s="11" t="s">
        <v>61</v>
      </c>
      <c r="C35" s="12" t="s">
        <v>171</v>
      </c>
      <c r="D35" s="22">
        <v>6698000</v>
      </c>
      <c r="E35" s="13" t="s">
        <v>174</v>
      </c>
    </row>
    <row r="36" spans="1:5" x14ac:dyDescent="0.2">
      <c r="A36" s="10">
        <v>18</v>
      </c>
      <c r="B36" s="11" t="s">
        <v>61</v>
      </c>
      <c r="C36" s="12" t="s">
        <v>172</v>
      </c>
      <c r="D36" s="22">
        <v>634000</v>
      </c>
      <c r="E36" s="13" t="s">
        <v>71</v>
      </c>
    </row>
    <row r="37" spans="1:5" x14ac:dyDescent="0.2">
      <c r="A37" s="10">
        <v>17</v>
      </c>
      <c r="B37" s="11" t="s">
        <v>61</v>
      </c>
      <c r="C37" s="12" t="s">
        <v>173</v>
      </c>
      <c r="D37" s="22">
        <v>4549000</v>
      </c>
      <c r="E37" s="13" t="s">
        <v>111</v>
      </c>
    </row>
    <row r="38" spans="1:5" x14ac:dyDescent="0.2">
      <c r="A38" s="17"/>
      <c r="B38" s="63" t="s">
        <v>187</v>
      </c>
      <c r="C38" s="64"/>
      <c r="D38" s="23">
        <f>SUM(D2:D37)</f>
        <v>22811000</v>
      </c>
      <c r="E38" s="18"/>
    </row>
    <row r="39" spans="1:5" x14ac:dyDescent="0.2">
      <c r="A39" s="10">
        <v>548</v>
      </c>
      <c r="B39" s="11" t="s">
        <v>27</v>
      </c>
      <c r="C39" s="12" t="s">
        <v>28</v>
      </c>
      <c r="D39" s="22">
        <v>440000</v>
      </c>
      <c r="E39" s="13" t="s">
        <v>175</v>
      </c>
    </row>
    <row r="40" spans="1:5" x14ac:dyDescent="0.2">
      <c r="A40" s="10">
        <v>204</v>
      </c>
      <c r="B40" s="11" t="s">
        <v>27</v>
      </c>
      <c r="C40" s="12" t="s">
        <v>55</v>
      </c>
      <c r="D40" s="22">
        <v>1000</v>
      </c>
      <c r="E40" s="13" t="s">
        <v>56</v>
      </c>
    </row>
    <row r="41" spans="1:5" x14ac:dyDescent="0.2">
      <c r="A41" s="10">
        <v>125</v>
      </c>
      <c r="B41" s="11" t="s">
        <v>27</v>
      </c>
      <c r="C41" s="12" t="s">
        <v>122</v>
      </c>
      <c r="D41" s="22">
        <v>46000</v>
      </c>
      <c r="E41" s="13" t="s">
        <v>56</v>
      </c>
    </row>
    <row r="42" spans="1:5" x14ac:dyDescent="0.2">
      <c r="A42" s="10">
        <v>124</v>
      </c>
      <c r="B42" s="11" t="s">
        <v>27</v>
      </c>
      <c r="C42" s="12" t="s">
        <v>123</v>
      </c>
      <c r="D42" s="22">
        <v>3612000</v>
      </c>
      <c r="E42" s="13" t="s">
        <v>31</v>
      </c>
    </row>
    <row r="43" spans="1:5" x14ac:dyDescent="0.2">
      <c r="A43" s="10">
        <v>123</v>
      </c>
      <c r="B43" s="11" t="s">
        <v>27</v>
      </c>
      <c r="C43" s="12" t="s">
        <v>124</v>
      </c>
      <c r="D43" s="22">
        <v>1085000</v>
      </c>
      <c r="E43" s="13" t="s">
        <v>58</v>
      </c>
    </row>
    <row r="44" spans="1:5" x14ac:dyDescent="0.2">
      <c r="A44" s="10">
        <v>122</v>
      </c>
      <c r="B44" s="11" t="s">
        <v>27</v>
      </c>
      <c r="C44" s="12" t="s">
        <v>125</v>
      </c>
      <c r="D44" s="22">
        <v>213000</v>
      </c>
      <c r="E44" s="13" t="s">
        <v>58</v>
      </c>
    </row>
    <row r="45" spans="1:5" x14ac:dyDescent="0.2">
      <c r="A45" s="10">
        <v>119</v>
      </c>
      <c r="B45" s="11" t="s">
        <v>27</v>
      </c>
      <c r="C45" s="12" t="s">
        <v>126</v>
      </c>
      <c r="D45" s="22">
        <v>150000</v>
      </c>
      <c r="E45" s="13" t="s">
        <v>127</v>
      </c>
    </row>
    <row r="46" spans="1:5" x14ac:dyDescent="0.2">
      <c r="A46" s="10">
        <v>118</v>
      </c>
      <c r="B46" s="11" t="s">
        <v>27</v>
      </c>
      <c r="C46" s="12" t="s">
        <v>128</v>
      </c>
      <c r="D46" s="22">
        <v>121000</v>
      </c>
      <c r="E46" s="13" t="s">
        <v>58</v>
      </c>
    </row>
    <row r="47" spans="1:5" x14ac:dyDescent="0.2">
      <c r="A47" s="10">
        <v>117</v>
      </c>
      <c r="B47" s="11" t="s">
        <v>27</v>
      </c>
      <c r="C47" s="12" t="s">
        <v>129</v>
      </c>
      <c r="D47" s="22">
        <v>200000</v>
      </c>
      <c r="E47" s="13" t="s">
        <v>130</v>
      </c>
    </row>
    <row r="48" spans="1:5" x14ac:dyDescent="0.2">
      <c r="A48" s="10">
        <v>116</v>
      </c>
      <c r="B48" s="11" t="s">
        <v>27</v>
      </c>
      <c r="C48" s="12" t="s">
        <v>131</v>
      </c>
      <c r="D48" s="22">
        <v>26000</v>
      </c>
      <c r="E48" s="13" t="s">
        <v>132</v>
      </c>
    </row>
    <row r="49" spans="1:5" x14ac:dyDescent="0.2">
      <c r="A49" s="10">
        <v>113</v>
      </c>
      <c r="B49" s="11" t="s">
        <v>27</v>
      </c>
      <c r="C49" s="12" t="s">
        <v>133</v>
      </c>
      <c r="D49" s="22">
        <v>289000</v>
      </c>
      <c r="E49" s="13" t="s">
        <v>134</v>
      </c>
    </row>
    <row r="50" spans="1:5" x14ac:dyDescent="0.2">
      <c r="A50" s="10">
        <v>112</v>
      </c>
      <c r="B50" s="11" t="s">
        <v>27</v>
      </c>
      <c r="C50" s="12" t="s">
        <v>135</v>
      </c>
      <c r="D50" s="22">
        <v>509000</v>
      </c>
      <c r="E50" s="13" t="s">
        <v>134</v>
      </c>
    </row>
    <row r="51" spans="1:5" x14ac:dyDescent="0.2">
      <c r="A51" s="10">
        <v>109</v>
      </c>
      <c r="B51" s="11" t="s">
        <v>27</v>
      </c>
      <c r="C51" s="12" t="s">
        <v>136</v>
      </c>
      <c r="D51" s="22">
        <v>543000</v>
      </c>
      <c r="E51" s="13" t="s">
        <v>134</v>
      </c>
    </row>
    <row r="52" spans="1:5" x14ac:dyDescent="0.2">
      <c r="A52" s="10">
        <v>108</v>
      </c>
      <c r="B52" s="11" t="s">
        <v>27</v>
      </c>
      <c r="C52" s="12" t="s">
        <v>137</v>
      </c>
      <c r="D52" s="22">
        <v>44000</v>
      </c>
      <c r="E52" s="13" t="s">
        <v>132</v>
      </c>
    </row>
    <row r="53" spans="1:5" x14ac:dyDescent="0.2">
      <c r="A53" s="10">
        <v>107</v>
      </c>
      <c r="B53" s="11" t="s">
        <v>27</v>
      </c>
      <c r="C53" s="12" t="s">
        <v>138</v>
      </c>
      <c r="D53" s="22">
        <v>396000</v>
      </c>
      <c r="E53" s="13" t="s">
        <v>139</v>
      </c>
    </row>
    <row r="54" spans="1:5" x14ac:dyDescent="0.2">
      <c r="A54" s="10">
        <v>106</v>
      </c>
      <c r="B54" s="11" t="s">
        <v>27</v>
      </c>
      <c r="C54" s="12" t="s">
        <v>140</v>
      </c>
      <c r="D54" s="22">
        <v>391000</v>
      </c>
      <c r="E54" s="13" t="s">
        <v>139</v>
      </c>
    </row>
    <row r="55" spans="1:5" x14ac:dyDescent="0.2">
      <c r="A55" s="10">
        <v>103</v>
      </c>
      <c r="B55" s="11" t="s">
        <v>27</v>
      </c>
      <c r="C55" s="12" t="s">
        <v>141</v>
      </c>
      <c r="D55" s="22">
        <v>512000</v>
      </c>
      <c r="E55" s="13" t="s">
        <v>139</v>
      </c>
    </row>
    <row r="56" spans="1:5" x14ac:dyDescent="0.2">
      <c r="A56" s="10">
        <v>102</v>
      </c>
      <c r="B56" s="11" t="s">
        <v>27</v>
      </c>
      <c r="C56" s="12" t="s">
        <v>142</v>
      </c>
      <c r="D56" s="22">
        <v>981000</v>
      </c>
      <c r="E56" s="13" t="s">
        <v>58</v>
      </c>
    </row>
    <row r="57" spans="1:5" x14ac:dyDescent="0.2">
      <c r="A57" s="10">
        <v>99</v>
      </c>
      <c r="B57" s="11" t="s">
        <v>27</v>
      </c>
      <c r="C57" s="12" t="s">
        <v>143</v>
      </c>
      <c r="D57" s="22">
        <v>6878000</v>
      </c>
      <c r="E57" s="13" t="s">
        <v>58</v>
      </c>
    </row>
    <row r="58" spans="1:5" x14ac:dyDescent="0.2">
      <c r="A58" s="10">
        <v>98</v>
      </c>
      <c r="B58" s="11" t="s">
        <v>27</v>
      </c>
      <c r="C58" s="12" t="s">
        <v>144</v>
      </c>
      <c r="D58" s="22">
        <v>992000</v>
      </c>
      <c r="E58" s="13" t="s">
        <v>58</v>
      </c>
    </row>
    <row r="59" spans="1:5" x14ac:dyDescent="0.2">
      <c r="A59" s="10">
        <v>97</v>
      </c>
      <c r="B59" s="11" t="s">
        <v>27</v>
      </c>
      <c r="C59" s="12" t="s">
        <v>145</v>
      </c>
      <c r="D59" s="22">
        <v>140000</v>
      </c>
      <c r="E59" s="13" t="s">
        <v>132</v>
      </c>
    </row>
    <row r="60" spans="1:5" x14ac:dyDescent="0.2">
      <c r="A60" s="10">
        <v>96</v>
      </c>
      <c r="B60" s="11" t="s">
        <v>27</v>
      </c>
      <c r="C60" s="12" t="s">
        <v>146</v>
      </c>
      <c r="D60" s="22">
        <v>19911000</v>
      </c>
      <c r="E60" s="13" t="s">
        <v>58</v>
      </c>
    </row>
    <row r="61" spans="1:5" x14ac:dyDescent="0.2">
      <c r="A61" s="10">
        <v>93</v>
      </c>
      <c r="B61" s="11" t="s">
        <v>27</v>
      </c>
      <c r="C61" s="12" t="s">
        <v>147</v>
      </c>
      <c r="D61" s="22">
        <v>452000</v>
      </c>
      <c r="E61" s="13" t="s">
        <v>58</v>
      </c>
    </row>
    <row r="62" spans="1:5" x14ac:dyDescent="0.2">
      <c r="A62" s="17"/>
      <c r="B62" s="63" t="s">
        <v>187</v>
      </c>
      <c r="C62" s="64"/>
      <c r="D62" s="23">
        <f>SUM(D39:D61)</f>
        <v>37932000</v>
      </c>
      <c r="E62" s="18"/>
    </row>
    <row r="63" spans="1:5" x14ac:dyDescent="0.2">
      <c r="A63" s="10">
        <v>552</v>
      </c>
      <c r="B63" s="11" t="s">
        <v>22</v>
      </c>
      <c r="C63" s="12" t="s">
        <v>23</v>
      </c>
      <c r="D63" s="22">
        <v>1426500</v>
      </c>
      <c r="E63" s="13" t="s">
        <v>175</v>
      </c>
    </row>
    <row r="64" spans="1:5" x14ac:dyDescent="0.2">
      <c r="A64" s="10">
        <v>551</v>
      </c>
      <c r="B64" s="11" t="s">
        <v>22</v>
      </c>
      <c r="C64" s="12" t="s">
        <v>24</v>
      </c>
      <c r="D64" s="22">
        <v>1420500</v>
      </c>
      <c r="E64" s="13" t="s">
        <v>175</v>
      </c>
    </row>
    <row r="65" spans="1:5" x14ac:dyDescent="0.2">
      <c r="A65" s="10">
        <v>550</v>
      </c>
      <c r="B65" s="11" t="s">
        <v>22</v>
      </c>
      <c r="C65" s="12" t="s">
        <v>25</v>
      </c>
      <c r="D65" s="22">
        <v>1414500</v>
      </c>
      <c r="E65" s="13" t="s">
        <v>175</v>
      </c>
    </row>
    <row r="66" spans="1:5" x14ac:dyDescent="0.2">
      <c r="A66" s="10">
        <v>549</v>
      </c>
      <c r="B66" s="11" t="s">
        <v>22</v>
      </c>
      <c r="C66" s="12" t="s">
        <v>26</v>
      </c>
      <c r="D66" s="22">
        <v>1408500</v>
      </c>
      <c r="E66" s="13" t="s">
        <v>175</v>
      </c>
    </row>
    <row r="67" spans="1:5" x14ac:dyDescent="0.2">
      <c r="A67" s="10">
        <v>191</v>
      </c>
      <c r="B67" s="11" t="s">
        <v>22</v>
      </c>
      <c r="C67" s="12" t="s">
        <v>66</v>
      </c>
      <c r="D67" s="22">
        <v>1000000</v>
      </c>
      <c r="E67" s="13" t="s">
        <v>176</v>
      </c>
    </row>
    <row r="68" spans="1:5" x14ac:dyDescent="0.2">
      <c r="A68" s="10">
        <v>190</v>
      </c>
      <c r="B68" s="11" t="s">
        <v>22</v>
      </c>
      <c r="C68" s="12" t="s">
        <v>67</v>
      </c>
      <c r="D68" s="22">
        <v>114000</v>
      </c>
      <c r="E68" s="13" t="s">
        <v>175</v>
      </c>
    </row>
    <row r="69" spans="1:5" x14ac:dyDescent="0.2">
      <c r="A69" s="10">
        <v>154</v>
      </c>
      <c r="B69" s="11" t="s">
        <v>22</v>
      </c>
      <c r="C69" s="12" t="s">
        <v>105</v>
      </c>
      <c r="D69" s="22">
        <v>127500</v>
      </c>
      <c r="E69" s="13" t="s">
        <v>175</v>
      </c>
    </row>
    <row r="70" spans="1:5" x14ac:dyDescent="0.2">
      <c r="A70" s="10">
        <v>153</v>
      </c>
      <c r="B70" s="11" t="s">
        <v>22</v>
      </c>
      <c r="C70" s="12" t="s">
        <v>106</v>
      </c>
      <c r="D70" s="22">
        <v>69600</v>
      </c>
      <c r="E70" s="13" t="s">
        <v>175</v>
      </c>
    </row>
    <row r="71" spans="1:5" x14ac:dyDescent="0.2">
      <c r="A71" s="10">
        <v>152</v>
      </c>
      <c r="B71" s="11" t="s">
        <v>22</v>
      </c>
      <c r="C71" s="12" t="s">
        <v>107</v>
      </c>
      <c r="D71" s="22">
        <v>161300</v>
      </c>
      <c r="E71" s="13" t="s">
        <v>175</v>
      </c>
    </row>
    <row r="72" spans="1:5" x14ac:dyDescent="0.2">
      <c r="A72" s="10">
        <v>151</v>
      </c>
      <c r="B72" s="11" t="s">
        <v>22</v>
      </c>
      <c r="C72" s="12" t="s">
        <v>108</v>
      </c>
      <c r="D72" s="22">
        <v>610000</v>
      </c>
      <c r="E72" s="13" t="s">
        <v>175</v>
      </c>
    </row>
    <row r="73" spans="1:5" x14ac:dyDescent="0.2">
      <c r="A73" s="10">
        <v>134</v>
      </c>
      <c r="B73" s="11" t="s">
        <v>22</v>
      </c>
      <c r="C73" s="12" t="s">
        <v>117</v>
      </c>
      <c r="D73" s="22">
        <v>621000</v>
      </c>
      <c r="E73" s="13" t="s">
        <v>175</v>
      </c>
    </row>
    <row r="74" spans="1:5" x14ac:dyDescent="0.2">
      <c r="A74" s="10">
        <v>132</v>
      </c>
      <c r="B74" s="11" t="s">
        <v>22</v>
      </c>
      <c r="C74" s="12" t="s">
        <v>118</v>
      </c>
      <c r="D74" s="22">
        <v>646000</v>
      </c>
      <c r="E74" s="13" t="s">
        <v>175</v>
      </c>
    </row>
    <row r="75" spans="1:5" x14ac:dyDescent="0.2">
      <c r="A75" s="10">
        <v>49</v>
      </c>
      <c r="B75" s="11" t="s">
        <v>22</v>
      </c>
      <c r="C75" s="12" t="s">
        <v>168</v>
      </c>
      <c r="D75" s="22">
        <v>1192000</v>
      </c>
      <c r="E75" s="13" t="s">
        <v>169</v>
      </c>
    </row>
    <row r="76" spans="1:5" x14ac:dyDescent="0.2">
      <c r="A76" s="17"/>
      <c r="B76" s="63" t="s">
        <v>187</v>
      </c>
      <c r="C76" s="64"/>
      <c r="D76" s="23">
        <f>SUM(D63:D75)</f>
        <v>10211400</v>
      </c>
      <c r="E76" s="18"/>
    </row>
    <row r="77" spans="1:5" x14ac:dyDescent="0.2">
      <c r="A77" s="10">
        <v>567</v>
      </c>
      <c r="B77" s="11" t="s">
        <v>19</v>
      </c>
      <c r="C77" s="12" t="s">
        <v>20</v>
      </c>
      <c r="D77" s="22">
        <v>5976282</v>
      </c>
      <c r="E77" s="13" t="s">
        <v>175</v>
      </c>
    </row>
    <row r="78" spans="1:5" x14ac:dyDescent="0.2">
      <c r="A78" s="10">
        <v>566</v>
      </c>
      <c r="B78" s="11" t="s">
        <v>19</v>
      </c>
      <c r="C78" s="12" t="s">
        <v>21</v>
      </c>
      <c r="D78" s="22">
        <v>42561</v>
      </c>
      <c r="E78" s="13" t="s">
        <v>175</v>
      </c>
    </row>
    <row r="79" spans="1:5" x14ac:dyDescent="0.2">
      <c r="A79" s="17"/>
      <c r="B79" s="63" t="s">
        <v>187</v>
      </c>
      <c r="C79" s="64"/>
      <c r="D79" s="23">
        <f>SUM(D77:D78)</f>
        <v>6018843</v>
      </c>
      <c r="E79" s="18"/>
    </row>
    <row r="80" spans="1:5" x14ac:dyDescent="0.2">
      <c r="A80" s="10">
        <v>600</v>
      </c>
      <c r="B80" s="11" t="s">
        <v>6</v>
      </c>
      <c r="C80" s="12" t="s">
        <v>7</v>
      </c>
      <c r="D80" s="22">
        <v>2902518</v>
      </c>
      <c r="E80" s="13" t="s">
        <v>177</v>
      </c>
    </row>
    <row r="81" spans="1:5" x14ac:dyDescent="0.2">
      <c r="A81" s="10">
        <v>571</v>
      </c>
      <c r="B81" s="11" t="s">
        <v>6</v>
      </c>
      <c r="C81" s="12" t="s">
        <v>16</v>
      </c>
      <c r="D81" s="22">
        <v>764657</v>
      </c>
      <c r="E81" s="13" t="s">
        <v>175</v>
      </c>
    </row>
    <row r="82" spans="1:5" x14ac:dyDescent="0.2">
      <c r="A82" s="10">
        <v>597</v>
      </c>
      <c r="B82" s="11" t="s">
        <v>9</v>
      </c>
      <c r="C82" s="12" t="s">
        <v>10</v>
      </c>
      <c r="D82" s="22">
        <v>888980</v>
      </c>
      <c r="E82" s="13" t="s">
        <v>169</v>
      </c>
    </row>
    <row r="83" spans="1:5" x14ac:dyDescent="0.2">
      <c r="A83" s="10">
        <v>595</v>
      </c>
      <c r="B83" s="11" t="s">
        <v>9</v>
      </c>
      <c r="C83" s="12" t="s">
        <v>10</v>
      </c>
      <c r="D83" s="22">
        <v>2341210</v>
      </c>
      <c r="E83" s="13" t="s">
        <v>177</v>
      </c>
    </row>
    <row r="84" spans="1:5" x14ac:dyDescent="0.2">
      <c r="A84" s="17"/>
      <c r="B84" s="63" t="s">
        <v>187</v>
      </c>
      <c r="C84" s="64"/>
      <c r="D84" s="23">
        <f>SUM(D80:D83)</f>
        <v>6897365</v>
      </c>
      <c r="E84" s="18"/>
    </row>
    <row r="85" spans="1:5" x14ac:dyDescent="0.2">
      <c r="A85" s="10">
        <v>236</v>
      </c>
      <c r="B85" s="11" t="s">
        <v>33</v>
      </c>
      <c r="C85" s="12" t="s">
        <v>34</v>
      </c>
      <c r="D85" s="22">
        <v>456000</v>
      </c>
      <c r="E85" s="13" t="s">
        <v>35</v>
      </c>
    </row>
    <row r="86" spans="1:5" x14ac:dyDescent="0.2">
      <c r="A86" s="17"/>
      <c r="B86" s="63" t="s">
        <v>187</v>
      </c>
      <c r="C86" s="64"/>
      <c r="D86" s="23">
        <f>SUM(D85)</f>
        <v>456000</v>
      </c>
      <c r="E86" s="18"/>
    </row>
    <row r="87" spans="1:5" x14ac:dyDescent="0.2">
      <c r="A87" s="10">
        <v>582</v>
      </c>
      <c r="B87" s="11" t="s">
        <v>11</v>
      </c>
      <c r="C87" s="12" t="s">
        <v>12</v>
      </c>
      <c r="D87" s="22">
        <v>10563040</v>
      </c>
      <c r="E87" s="13" t="s">
        <v>178</v>
      </c>
    </row>
    <row r="88" spans="1:5" ht="25.5" x14ac:dyDescent="0.2">
      <c r="A88" s="10">
        <v>581</v>
      </c>
      <c r="B88" s="11" t="s">
        <v>11</v>
      </c>
      <c r="C88" s="12" t="s">
        <v>13</v>
      </c>
      <c r="D88" s="22">
        <v>45234280</v>
      </c>
      <c r="E88" s="13" t="s">
        <v>179</v>
      </c>
    </row>
    <row r="89" spans="1:5" x14ac:dyDescent="0.2">
      <c r="A89" s="17"/>
      <c r="B89" s="63" t="s">
        <v>187</v>
      </c>
      <c r="C89" s="64"/>
      <c r="D89" s="23">
        <f>SUM(D87:D88)</f>
        <v>55797320</v>
      </c>
      <c r="E89" s="18"/>
    </row>
    <row r="90" spans="1:5" x14ac:dyDescent="0.2">
      <c r="A90" s="10">
        <v>601</v>
      </c>
      <c r="B90" s="11" t="s">
        <v>4</v>
      </c>
      <c r="C90" s="12" t="s">
        <v>5</v>
      </c>
      <c r="D90" s="22">
        <v>213000</v>
      </c>
      <c r="E90" s="13" t="s">
        <v>169</v>
      </c>
    </row>
    <row r="91" spans="1:5" x14ac:dyDescent="0.2">
      <c r="A91" s="10">
        <v>599</v>
      </c>
      <c r="B91" s="11" t="s">
        <v>4</v>
      </c>
      <c r="C91" s="12" t="s">
        <v>8</v>
      </c>
      <c r="D91" s="22">
        <v>327591</v>
      </c>
      <c r="E91" s="13" t="s">
        <v>177</v>
      </c>
    </row>
    <row r="92" spans="1:5" x14ac:dyDescent="0.2">
      <c r="A92" s="10">
        <v>598</v>
      </c>
      <c r="B92" s="11" t="s">
        <v>4</v>
      </c>
      <c r="C92" s="12" t="s">
        <v>8</v>
      </c>
      <c r="D92" s="22">
        <v>526701</v>
      </c>
      <c r="E92" s="13" t="s">
        <v>177</v>
      </c>
    </row>
    <row r="93" spans="1:5" x14ac:dyDescent="0.2">
      <c r="A93" s="17"/>
      <c r="B93" s="63" t="s">
        <v>187</v>
      </c>
      <c r="C93" s="64"/>
      <c r="D93" s="23">
        <f>SUM(D90:D92)</f>
        <v>1067292</v>
      </c>
      <c r="E93" s="18"/>
    </row>
    <row r="94" spans="1:5" x14ac:dyDescent="0.2">
      <c r="A94" s="10">
        <v>572</v>
      </c>
      <c r="B94" s="11" t="s">
        <v>14</v>
      </c>
      <c r="C94" s="12" t="s">
        <v>15</v>
      </c>
      <c r="D94" s="22">
        <v>1750000</v>
      </c>
      <c r="E94" s="13" t="s">
        <v>180</v>
      </c>
    </row>
    <row r="95" spans="1:5" x14ac:dyDescent="0.2">
      <c r="A95" s="10">
        <v>570</v>
      </c>
      <c r="B95" s="11" t="s">
        <v>14</v>
      </c>
      <c r="C95" s="12" t="s">
        <v>17</v>
      </c>
      <c r="D95" s="22">
        <v>1038700</v>
      </c>
      <c r="E95" s="13" t="s">
        <v>180</v>
      </c>
    </row>
    <row r="96" spans="1:5" x14ac:dyDescent="0.2">
      <c r="A96" s="10">
        <v>569</v>
      </c>
      <c r="B96" s="11" t="s">
        <v>14</v>
      </c>
      <c r="C96" s="12" t="s">
        <v>18</v>
      </c>
      <c r="D96" s="22">
        <v>908200</v>
      </c>
      <c r="E96" s="13" t="s">
        <v>181</v>
      </c>
    </row>
    <row r="97" spans="1:5" x14ac:dyDescent="0.2">
      <c r="A97" s="10">
        <v>194</v>
      </c>
      <c r="B97" s="11" t="s">
        <v>14</v>
      </c>
      <c r="C97" s="12" t="s">
        <v>65</v>
      </c>
      <c r="D97" s="22">
        <v>222500</v>
      </c>
      <c r="E97" s="13" t="s">
        <v>63</v>
      </c>
    </row>
    <row r="98" spans="1:5" x14ac:dyDescent="0.2">
      <c r="A98" s="10">
        <v>189</v>
      </c>
      <c r="B98" s="11" t="s">
        <v>14</v>
      </c>
      <c r="C98" s="12" t="s">
        <v>68</v>
      </c>
      <c r="D98" s="22">
        <v>930000</v>
      </c>
      <c r="E98" s="13" t="s">
        <v>63</v>
      </c>
    </row>
    <row r="99" spans="1:5" x14ac:dyDescent="0.2">
      <c r="A99" s="10">
        <v>188</v>
      </c>
      <c r="B99" s="11" t="s">
        <v>14</v>
      </c>
      <c r="C99" s="12" t="s">
        <v>69</v>
      </c>
      <c r="D99" s="22">
        <v>77000</v>
      </c>
      <c r="E99" s="13" t="s">
        <v>56</v>
      </c>
    </row>
    <row r="100" spans="1:5" x14ac:dyDescent="0.2">
      <c r="A100" s="10">
        <v>187</v>
      </c>
      <c r="B100" s="11" t="s">
        <v>14</v>
      </c>
      <c r="C100" s="12" t="s">
        <v>70</v>
      </c>
      <c r="D100" s="22">
        <v>9000</v>
      </c>
      <c r="E100" s="13" t="s">
        <v>71</v>
      </c>
    </row>
    <row r="101" spans="1:5" x14ac:dyDescent="0.2">
      <c r="A101" s="10">
        <v>186</v>
      </c>
      <c r="B101" s="11" t="s">
        <v>14</v>
      </c>
      <c r="C101" s="12" t="s">
        <v>72</v>
      </c>
      <c r="D101" s="22">
        <v>34000</v>
      </c>
      <c r="E101" s="13" t="s">
        <v>63</v>
      </c>
    </row>
    <row r="102" spans="1:5" x14ac:dyDescent="0.2">
      <c r="A102" s="10">
        <v>185</v>
      </c>
      <c r="B102" s="11" t="s">
        <v>14</v>
      </c>
      <c r="C102" s="12" t="s">
        <v>73</v>
      </c>
      <c r="D102" s="22">
        <v>1178680</v>
      </c>
      <c r="E102" s="13" t="s">
        <v>63</v>
      </c>
    </row>
    <row r="103" spans="1:5" x14ac:dyDescent="0.2">
      <c r="A103" s="10">
        <v>184</v>
      </c>
      <c r="B103" s="11" t="s">
        <v>14</v>
      </c>
      <c r="C103" s="12" t="s">
        <v>74</v>
      </c>
      <c r="D103" s="22">
        <v>169000</v>
      </c>
      <c r="E103" s="13" t="s">
        <v>75</v>
      </c>
    </row>
    <row r="104" spans="1:5" x14ac:dyDescent="0.2">
      <c r="A104" s="10">
        <v>183</v>
      </c>
      <c r="B104" s="11" t="s">
        <v>14</v>
      </c>
      <c r="C104" s="12" t="s">
        <v>76</v>
      </c>
      <c r="D104" s="22">
        <v>356000</v>
      </c>
      <c r="E104" s="13" t="s">
        <v>63</v>
      </c>
    </row>
    <row r="105" spans="1:5" x14ac:dyDescent="0.2">
      <c r="A105" s="10">
        <v>182</v>
      </c>
      <c r="B105" s="11" t="s">
        <v>14</v>
      </c>
      <c r="C105" s="12" t="s">
        <v>77</v>
      </c>
      <c r="D105" s="22">
        <v>38000</v>
      </c>
      <c r="E105" s="13" t="s">
        <v>63</v>
      </c>
    </row>
    <row r="106" spans="1:5" x14ac:dyDescent="0.2">
      <c r="A106" s="10">
        <v>181</v>
      </c>
      <c r="B106" s="11" t="s">
        <v>14</v>
      </c>
      <c r="C106" s="12" t="s">
        <v>78</v>
      </c>
      <c r="D106" s="22">
        <v>2512040</v>
      </c>
      <c r="E106" s="13" t="s">
        <v>63</v>
      </c>
    </row>
    <row r="107" spans="1:5" x14ac:dyDescent="0.2">
      <c r="A107" s="10">
        <v>180</v>
      </c>
      <c r="B107" s="11" t="s">
        <v>14</v>
      </c>
      <c r="C107" s="12" t="s">
        <v>79</v>
      </c>
      <c r="D107" s="22">
        <v>3000</v>
      </c>
      <c r="E107" s="13" t="s">
        <v>63</v>
      </c>
    </row>
    <row r="108" spans="1:5" x14ac:dyDescent="0.2">
      <c r="A108" s="10">
        <v>179</v>
      </c>
      <c r="B108" s="11" t="s">
        <v>14</v>
      </c>
      <c r="C108" s="12" t="s">
        <v>80</v>
      </c>
      <c r="D108" s="22">
        <v>23000</v>
      </c>
      <c r="E108" s="13" t="s">
        <v>63</v>
      </c>
    </row>
    <row r="109" spans="1:5" x14ac:dyDescent="0.2">
      <c r="A109" s="10">
        <v>170</v>
      </c>
      <c r="B109" s="11" t="s">
        <v>14</v>
      </c>
      <c r="C109" s="12" t="s">
        <v>89</v>
      </c>
      <c r="D109" s="22">
        <v>135000</v>
      </c>
      <c r="E109" s="13" t="s">
        <v>63</v>
      </c>
    </row>
    <row r="110" spans="1:5" x14ac:dyDescent="0.2">
      <c r="A110" s="10">
        <v>169</v>
      </c>
      <c r="B110" s="11" t="s">
        <v>14</v>
      </c>
      <c r="C110" s="12" t="s">
        <v>90</v>
      </c>
      <c r="D110" s="22">
        <v>60000</v>
      </c>
      <c r="E110" s="13" t="s">
        <v>91</v>
      </c>
    </row>
    <row r="111" spans="1:5" x14ac:dyDescent="0.2">
      <c r="A111" s="10">
        <v>168</v>
      </c>
      <c r="B111" s="11" t="s">
        <v>14</v>
      </c>
      <c r="C111" s="12" t="s">
        <v>92</v>
      </c>
      <c r="D111" s="22">
        <v>34000</v>
      </c>
      <c r="E111" s="13" t="s">
        <v>63</v>
      </c>
    </row>
    <row r="112" spans="1:5" x14ac:dyDescent="0.2">
      <c r="A112" s="10">
        <v>167</v>
      </c>
      <c r="B112" s="11" t="s">
        <v>14</v>
      </c>
      <c r="C112" s="12" t="s">
        <v>93</v>
      </c>
      <c r="D112" s="22">
        <v>11000</v>
      </c>
      <c r="E112" s="13" t="s">
        <v>63</v>
      </c>
    </row>
    <row r="113" spans="1:5" x14ac:dyDescent="0.2">
      <c r="A113" s="10">
        <v>162</v>
      </c>
      <c r="B113" s="11" t="s">
        <v>14</v>
      </c>
      <c r="C113" s="12" t="s">
        <v>97</v>
      </c>
      <c r="D113" s="22">
        <v>474000</v>
      </c>
      <c r="E113" s="13" t="s">
        <v>63</v>
      </c>
    </row>
    <row r="114" spans="1:5" x14ac:dyDescent="0.2">
      <c r="A114" s="10">
        <v>161</v>
      </c>
      <c r="B114" s="11" t="s">
        <v>14</v>
      </c>
      <c r="C114" s="12" t="s">
        <v>98</v>
      </c>
      <c r="D114" s="22">
        <v>158000</v>
      </c>
      <c r="E114" s="13" t="s">
        <v>63</v>
      </c>
    </row>
    <row r="115" spans="1:5" x14ac:dyDescent="0.2">
      <c r="A115" s="10">
        <v>160</v>
      </c>
      <c r="B115" s="11" t="s">
        <v>14</v>
      </c>
      <c r="C115" s="12" t="s">
        <v>99</v>
      </c>
      <c r="D115" s="22">
        <v>289000</v>
      </c>
      <c r="E115" s="13" t="s">
        <v>63</v>
      </c>
    </row>
    <row r="116" spans="1:5" x14ac:dyDescent="0.2">
      <c r="A116" s="10">
        <v>159</v>
      </c>
      <c r="B116" s="11" t="s">
        <v>14</v>
      </c>
      <c r="C116" s="12" t="s">
        <v>100</v>
      </c>
      <c r="D116" s="22">
        <v>191000</v>
      </c>
      <c r="E116" s="13" t="s">
        <v>63</v>
      </c>
    </row>
    <row r="117" spans="1:5" x14ac:dyDescent="0.2">
      <c r="A117" s="10">
        <v>158</v>
      </c>
      <c r="B117" s="11" t="s">
        <v>14</v>
      </c>
      <c r="C117" s="12" t="s">
        <v>101</v>
      </c>
      <c r="D117" s="22">
        <v>158000</v>
      </c>
      <c r="E117" s="13" t="s">
        <v>63</v>
      </c>
    </row>
    <row r="118" spans="1:5" x14ac:dyDescent="0.2">
      <c r="A118" s="10">
        <v>157</v>
      </c>
      <c r="B118" s="11" t="s">
        <v>14</v>
      </c>
      <c r="C118" s="12" t="s">
        <v>102</v>
      </c>
      <c r="D118" s="22">
        <v>86000</v>
      </c>
      <c r="E118" s="13" t="s">
        <v>63</v>
      </c>
    </row>
    <row r="119" spans="1:5" x14ac:dyDescent="0.2">
      <c r="A119" s="10">
        <v>156</v>
      </c>
      <c r="B119" s="11" t="s">
        <v>14</v>
      </c>
      <c r="C119" s="12" t="s">
        <v>103</v>
      </c>
      <c r="D119" s="22">
        <v>38000</v>
      </c>
      <c r="E119" s="13" t="s">
        <v>63</v>
      </c>
    </row>
    <row r="120" spans="1:5" x14ac:dyDescent="0.2">
      <c r="A120" s="10">
        <v>155</v>
      </c>
      <c r="B120" s="11" t="s">
        <v>14</v>
      </c>
      <c r="C120" s="12" t="s">
        <v>104</v>
      </c>
      <c r="D120" s="22">
        <v>319000</v>
      </c>
      <c r="E120" s="13" t="s">
        <v>63</v>
      </c>
    </row>
    <row r="121" spans="1:5" x14ac:dyDescent="0.2">
      <c r="A121" s="10">
        <v>150</v>
      </c>
      <c r="B121" s="11" t="s">
        <v>14</v>
      </c>
      <c r="C121" s="12" t="s">
        <v>109</v>
      </c>
      <c r="D121" s="22">
        <v>225000</v>
      </c>
      <c r="E121" s="13" t="s">
        <v>63</v>
      </c>
    </row>
    <row r="122" spans="1:5" x14ac:dyDescent="0.2">
      <c r="A122" s="10">
        <v>143</v>
      </c>
      <c r="B122" s="11" t="s">
        <v>14</v>
      </c>
      <c r="C122" s="12" t="s">
        <v>110</v>
      </c>
      <c r="D122" s="22">
        <v>68000</v>
      </c>
      <c r="E122" s="13" t="s">
        <v>111</v>
      </c>
    </row>
    <row r="123" spans="1:5" x14ac:dyDescent="0.2">
      <c r="A123" s="10">
        <v>142</v>
      </c>
      <c r="B123" s="11" t="s">
        <v>14</v>
      </c>
      <c r="C123" s="12" t="s">
        <v>112</v>
      </c>
      <c r="D123" s="22">
        <v>222500</v>
      </c>
      <c r="E123" s="13" t="s">
        <v>113</v>
      </c>
    </row>
    <row r="124" spans="1:5" x14ac:dyDescent="0.2">
      <c r="A124" s="10">
        <v>140</v>
      </c>
      <c r="B124" s="11" t="s">
        <v>14</v>
      </c>
      <c r="C124" s="12" t="s">
        <v>114</v>
      </c>
      <c r="D124" s="22">
        <v>105000</v>
      </c>
      <c r="E124" s="13" t="s">
        <v>63</v>
      </c>
    </row>
    <row r="125" spans="1:5" x14ac:dyDescent="0.2">
      <c r="A125" s="10">
        <v>139</v>
      </c>
      <c r="B125" s="11" t="s">
        <v>14</v>
      </c>
      <c r="C125" s="12" t="s">
        <v>115</v>
      </c>
      <c r="D125" s="22">
        <v>285000</v>
      </c>
      <c r="E125" s="13" t="s">
        <v>63</v>
      </c>
    </row>
    <row r="126" spans="1:5" x14ac:dyDescent="0.2">
      <c r="A126" s="10">
        <v>138</v>
      </c>
      <c r="B126" s="11" t="s">
        <v>14</v>
      </c>
      <c r="C126" s="12" t="s">
        <v>116</v>
      </c>
      <c r="D126" s="22">
        <v>375000</v>
      </c>
      <c r="E126" s="13" t="s">
        <v>63</v>
      </c>
    </row>
    <row r="127" spans="1:5" x14ac:dyDescent="0.2">
      <c r="A127" s="10">
        <v>130</v>
      </c>
      <c r="B127" s="11" t="s">
        <v>14</v>
      </c>
      <c r="C127" s="12" t="s">
        <v>119</v>
      </c>
      <c r="D127" s="22">
        <v>29000</v>
      </c>
      <c r="E127" s="13" t="s">
        <v>71</v>
      </c>
    </row>
    <row r="128" spans="1:5" x14ac:dyDescent="0.2">
      <c r="A128" s="10">
        <v>129</v>
      </c>
      <c r="B128" s="11" t="s">
        <v>14</v>
      </c>
      <c r="C128" s="12" t="s">
        <v>120</v>
      </c>
      <c r="D128" s="22">
        <v>1000000</v>
      </c>
      <c r="E128" s="13" t="s">
        <v>111</v>
      </c>
    </row>
    <row r="129" spans="1:5" x14ac:dyDescent="0.2">
      <c r="A129" s="10">
        <v>128</v>
      </c>
      <c r="B129" s="11" t="s">
        <v>14</v>
      </c>
      <c r="C129" s="12" t="s">
        <v>121</v>
      </c>
      <c r="D129" s="22">
        <v>194000</v>
      </c>
      <c r="E129" s="13" t="s">
        <v>71</v>
      </c>
    </row>
    <row r="130" spans="1:5" x14ac:dyDescent="0.2">
      <c r="A130" s="17"/>
      <c r="B130" s="63" t="s">
        <v>187</v>
      </c>
      <c r="C130" s="64"/>
      <c r="D130" s="23">
        <f>SUM(D94:D129)</f>
        <v>13705620</v>
      </c>
      <c r="E130" s="18"/>
    </row>
    <row r="131" spans="1:5" x14ac:dyDescent="0.2">
      <c r="A131" s="10">
        <v>238</v>
      </c>
      <c r="B131" s="11" t="s">
        <v>29</v>
      </c>
      <c r="C131" s="12" t="s">
        <v>30</v>
      </c>
      <c r="D131" s="22">
        <v>348000</v>
      </c>
      <c r="E131" s="13" t="s">
        <v>31</v>
      </c>
    </row>
    <row r="132" spans="1:5" x14ac:dyDescent="0.2">
      <c r="A132" s="10">
        <v>237</v>
      </c>
      <c r="B132" s="11" t="s">
        <v>29</v>
      </c>
      <c r="C132" s="12" t="s">
        <v>32</v>
      </c>
      <c r="D132" s="22">
        <v>765000</v>
      </c>
      <c r="E132" s="13" t="s">
        <v>31</v>
      </c>
    </row>
    <row r="133" spans="1:5" x14ac:dyDescent="0.2">
      <c r="A133" s="10">
        <v>203</v>
      </c>
      <c r="B133" s="11" t="s">
        <v>29</v>
      </c>
      <c r="C133" s="12" t="s">
        <v>57</v>
      </c>
      <c r="D133" s="22">
        <v>499000</v>
      </c>
      <c r="E133" s="13" t="s">
        <v>58</v>
      </c>
    </row>
    <row r="134" spans="1:5" x14ac:dyDescent="0.2">
      <c r="A134" s="10">
        <v>202</v>
      </c>
      <c r="B134" s="11" t="s">
        <v>29</v>
      </c>
      <c r="C134" s="12" t="s">
        <v>59</v>
      </c>
      <c r="D134" s="22">
        <v>1402000</v>
      </c>
      <c r="E134" s="13" t="s">
        <v>58</v>
      </c>
    </row>
    <row r="135" spans="1:5" ht="25.5" x14ac:dyDescent="0.2">
      <c r="A135" s="10">
        <v>201</v>
      </c>
      <c r="B135" s="11" t="s">
        <v>29</v>
      </c>
      <c r="C135" s="12" t="s">
        <v>60</v>
      </c>
      <c r="D135" s="22">
        <v>301000</v>
      </c>
      <c r="E135" s="13" t="s">
        <v>182</v>
      </c>
    </row>
    <row r="136" spans="1:5" x14ac:dyDescent="0.2">
      <c r="A136" s="17"/>
      <c r="B136" s="63" t="s">
        <v>187</v>
      </c>
      <c r="C136" s="64"/>
      <c r="D136" s="23">
        <f>SUM(D131:D135)</f>
        <v>3315000</v>
      </c>
      <c r="E136" s="18"/>
    </row>
    <row r="137" spans="1:5" ht="25.5" x14ac:dyDescent="0.2">
      <c r="A137" s="10">
        <v>233</v>
      </c>
      <c r="B137" s="11" t="s">
        <v>38</v>
      </c>
      <c r="C137" s="12" t="s">
        <v>39</v>
      </c>
      <c r="D137" s="22">
        <v>2126453</v>
      </c>
      <c r="E137" s="14" t="s">
        <v>183</v>
      </c>
    </row>
    <row r="138" spans="1:5" ht="25.5" x14ac:dyDescent="0.2">
      <c r="A138" s="10">
        <v>206</v>
      </c>
      <c r="B138" s="11" t="s">
        <v>38</v>
      </c>
      <c r="C138" s="12" t="s">
        <v>52</v>
      </c>
      <c r="D138" s="22">
        <v>4307000</v>
      </c>
      <c r="E138" s="13" t="s">
        <v>53</v>
      </c>
    </row>
    <row r="139" spans="1:5" ht="25.5" x14ac:dyDescent="0.2">
      <c r="A139" s="10">
        <v>205</v>
      </c>
      <c r="B139" s="11" t="s">
        <v>38</v>
      </c>
      <c r="C139" s="12" t="s">
        <v>54</v>
      </c>
      <c r="D139" s="22">
        <v>136587480</v>
      </c>
      <c r="E139" s="13" t="s">
        <v>53</v>
      </c>
    </row>
    <row r="140" spans="1:5" x14ac:dyDescent="0.2">
      <c r="A140" s="17"/>
      <c r="B140" s="63" t="s">
        <v>187</v>
      </c>
      <c r="C140" s="64"/>
      <c r="D140" s="23">
        <f>SUM(D137:D139)</f>
        <v>143020933</v>
      </c>
      <c r="E140" s="18"/>
    </row>
    <row r="141" spans="1:5" ht="25.5" x14ac:dyDescent="0.2">
      <c r="A141" s="10">
        <v>234</v>
      </c>
      <c r="B141" s="11" t="s">
        <v>36</v>
      </c>
      <c r="C141" s="12" t="s">
        <v>37</v>
      </c>
      <c r="D141" s="22">
        <v>2126453</v>
      </c>
      <c r="E141" s="14" t="s">
        <v>184</v>
      </c>
    </row>
    <row r="142" spans="1:5" ht="25.5" x14ac:dyDescent="0.2">
      <c r="A142" s="10">
        <v>232</v>
      </c>
      <c r="B142" s="11" t="s">
        <v>36</v>
      </c>
      <c r="C142" s="12" t="s">
        <v>40</v>
      </c>
      <c r="D142" s="22">
        <v>417393</v>
      </c>
      <c r="E142" s="14" t="s">
        <v>185</v>
      </c>
    </row>
    <row r="143" spans="1:5" ht="38.25" x14ac:dyDescent="0.2">
      <c r="A143" s="10">
        <v>231</v>
      </c>
      <c r="B143" s="11" t="s">
        <v>36</v>
      </c>
      <c r="C143" s="12" t="s">
        <v>41</v>
      </c>
      <c r="D143" s="22">
        <v>640217</v>
      </c>
      <c r="E143" s="14" t="s">
        <v>185</v>
      </c>
    </row>
    <row r="144" spans="1:5" ht="38.25" x14ac:dyDescent="0.2">
      <c r="A144" s="10">
        <v>230</v>
      </c>
      <c r="B144" s="11" t="s">
        <v>36</v>
      </c>
      <c r="C144" s="12" t="s">
        <v>42</v>
      </c>
      <c r="D144" s="22">
        <v>553130</v>
      </c>
      <c r="E144" s="14" t="s">
        <v>185</v>
      </c>
    </row>
    <row r="145" spans="1:5" ht="25.5" x14ac:dyDescent="0.2">
      <c r="A145" s="10">
        <v>229</v>
      </c>
      <c r="B145" s="11" t="s">
        <v>36</v>
      </c>
      <c r="C145" s="12" t="s">
        <v>43</v>
      </c>
      <c r="D145" s="22">
        <v>413231</v>
      </c>
      <c r="E145" s="14" t="s">
        <v>185</v>
      </c>
    </row>
    <row r="146" spans="1:5" ht="25.5" x14ac:dyDescent="0.2">
      <c r="A146" s="10">
        <v>228</v>
      </c>
      <c r="B146" s="11" t="s">
        <v>36</v>
      </c>
      <c r="C146" s="12" t="s">
        <v>44</v>
      </c>
      <c r="D146" s="22">
        <v>4384943</v>
      </c>
      <c r="E146" s="14" t="s">
        <v>186</v>
      </c>
    </row>
    <row r="147" spans="1:5" ht="38.25" x14ac:dyDescent="0.2">
      <c r="A147" s="10">
        <v>227</v>
      </c>
      <c r="B147" s="11" t="s">
        <v>36</v>
      </c>
      <c r="C147" s="12" t="s">
        <v>45</v>
      </c>
      <c r="D147" s="22">
        <v>752085</v>
      </c>
      <c r="E147" s="14" t="s">
        <v>186</v>
      </c>
    </row>
    <row r="148" spans="1:5" ht="25.5" x14ac:dyDescent="0.2">
      <c r="A148" s="10">
        <v>226</v>
      </c>
      <c r="B148" s="11" t="s">
        <v>36</v>
      </c>
      <c r="C148" s="12" t="s">
        <v>46</v>
      </c>
      <c r="D148" s="22">
        <v>1129472</v>
      </c>
      <c r="E148" s="14" t="s">
        <v>185</v>
      </c>
    </row>
    <row r="149" spans="1:5" ht="25.5" x14ac:dyDescent="0.2">
      <c r="A149" s="10">
        <v>223</v>
      </c>
      <c r="B149" s="11" t="s">
        <v>36</v>
      </c>
      <c r="C149" s="12" t="s">
        <v>47</v>
      </c>
      <c r="D149" s="22">
        <v>1072488</v>
      </c>
      <c r="E149" s="14" t="s">
        <v>185</v>
      </c>
    </row>
    <row r="150" spans="1:5" ht="25.5" x14ac:dyDescent="0.2">
      <c r="A150" s="10">
        <v>222</v>
      </c>
      <c r="B150" s="11" t="s">
        <v>36</v>
      </c>
      <c r="C150" s="12" t="s">
        <v>48</v>
      </c>
      <c r="D150" s="22">
        <v>58817</v>
      </c>
      <c r="E150" s="14" t="s">
        <v>185</v>
      </c>
    </row>
    <row r="151" spans="1:5" ht="25.5" x14ac:dyDescent="0.2">
      <c r="A151" s="10">
        <v>217</v>
      </c>
      <c r="B151" s="11" t="s">
        <v>36</v>
      </c>
      <c r="C151" s="12" t="s">
        <v>49</v>
      </c>
      <c r="D151" s="22">
        <v>92856</v>
      </c>
      <c r="E151" s="14" t="s">
        <v>185</v>
      </c>
    </row>
    <row r="152" spans="1:5" ht="25.5" x14ac:dyDescent="0.2">
      <c r="A152" s="10">
        <v>216</v>
      </c>
      <c r="B152" s="11" t="s">
        <v>36</v>
      </c>
      <c r="C152" s="12" t="s">
        <v>50</v>
      </c>
      <c r="D152" s="22">
        <v>31513</v>
      </c>
      <c r="E152" s="14" t="s">
        <v>185</v>
      </c>
    </row>
    <row r="153" spans="1:5" ht="25.5" x14ac:dyDescent="0.2">
      <c r="A153" s="10">
        <v>215</v>
      </c>
      <c r="B153" s="11" t="s">
        <v>36</v>
      </c>
      <c r="C153" s="12" t="s">
        <v>51</v>
      </c>
      <c r="D153" s="22">
        <v>460962</v>
      </c>
      <c r="E153" s="13" t="s">
        <v>185</v>
      </c>
    </row>
    <row r="154" spans="1:5" ht="25.5" x14ac:dyDescent="0.2">
      <c r="A154" s="10">
        <v>195</v>
      </c>
      <c r="B154" s="11" t="s">
        <v>36</v>
      </c>
      <c r="C154" s="12" t="s">
        <v>64</v>
      </c>
      <c r="D154" s="22">
        <v>97747</v>
      </c>
      <c r="E154" s="14" t="s">
        <v>185</v>
      </c>
    </row>
    <row r="155" spans="1:5" x14ac:dyDescent="0.2">
      <c r="A155" s="19"/>
      <c r="B155" s="63" t="s">
        <v>187</v>
      </c>
      <c r="C155" s="64"/>
      <c r="D155" s="24">
        <f>SUM(D141:D154)</f>
        <v>12231307</v>
      </c>
      <c r="E155" s="20"/>
    </row>
    <row r="156" spans="1:5" ht="13.5" thickBot="1" x14ac:dyDescent="0.25">
      <c r="A156" s="15"/>
      <c r="B156" s="71" t="s">
        <v>188</v>
      </c>
      <c r="C156" s="72"/>
      <c r="D156" s="25">
        <f>SUM(D155,D140,D136,D130,D93,D89,D86,D84,D79,D76,D62,D38)</f>
        <v>313464080</v>
      </c>
      <c r="E156" s="16"/>
    </row>
    <row r="158" spans="1:5" ht="13.5" thickBot="1" x14ac:dyDescent="0.25">
      <c r="E158" s="2"/>
    </row>
    <row r="159" spans="1:5" x14ac:dyDescent="0.2">
      <c r="C159" s="73" t="s">
        <v>189</v>
      </c>
      <c r="D159" s="74"/>
      <c r="E159" s="26">
        <v>18176057</v>
      </c>
    </row>
    <row r="160" spans="1:5" x14ac:dyDescent="0.2">
      <c r="C160" s="75" t="s">
        <v>190</v>
      </c>
      <c r="D160" s="76"/>
      <c r="E160" s="21">
        <v>109275627</v>
      </c>
    </row>
    <row r="161" spans="1:6" x14ac:dyDescent="0.2">
      <c r="C161" s="67" t="s">
        <v>193</v>
      </c>
      <c r="D161" s="68"/>
      <c r="E161" s="28">
        <v>12231307</v>
      </c>
    </row>
    <row r="162" spans="1:6" x14ac:dyDescent="0.2">
      <c r="C162" s="75" t="s">
        <v>191</v>
      </c>
      <c r="D162" s="76"/>
      <c r="E162" s="21">
        <v>186012396</v>
      </c>
    </row>
    <row r="163" spans="1:6" ht="13.5" thickBot="1" x14ac:dyDescent="0.25">
      <c r="C163" s="65" t="s">
        <v>192</v>
      </c>
      <c r="D163" s="66"/>
      <c r="E163" s="27">
        <f>SUM(E159,E160,E162)</f>
        <v>313464080</v>
      </c>
    </row>
    <row r="165" spans="1:6" ht="13.5" thickBot="1" x14ac:dyDescent="0.25"/>
    <row r="166" spans="1:6" ht="25.5" x14ac:dyDescent="0.2">
      <c r="A166" s="6" t="s">
        <v>0</v>
      </c>
      <c r="B166" s="7" t="s">
        <v>194</v>
      </c>
      <c r="C166" s="7" t="s">
        <v>195</v>
      </c>
      <c r="D166" s="37" t="s">
        <v>197</v>
      </c>
      <c r="E166" s="29"/>
      <c r="F166" s="30"/>
    </row>
    <row r="167" spans="1:6" s="33" customFormat="1" x14ac:dyDescent="0.2">
      <c r="A167" s="31">
        <v>39</v>
      </c>
      <c r="B167" s="36">
        <v>16222</v>
      </c>
      <c r="C167" s="12" t="s">
        <v>198</v>
      </c>
      <c r="D167" s="34">
        <v>380000</v>
      </c>
      <c r="E167" s="32"/>
    </row>
    <row r="168" spans="1:6" ht="13.5" thickBot="1" x14ac:dyDescent="0.25">
      <c r="A168" s="69" t="s">
        <v>199</v>
      </c>
      <c r="B168" s="70"/>
      <c r="C168" s="70"/>
      <c r="D168" s="35">
        <v>380000</v>
      </c>
    </row>
  </sheetData>
  <sheetProtection selectLockedCells="1" selectUnlockedCells="1"/>
  <autoFilter ref="A1:AH1">
    <sortState ref="A2:AH144">
      <sortCondition ref="B1"/>
    </sortState>
  </autoFilter>
  <mergeCells count="19">
    <mergeCell ref="A168:C168"/>
    <mergeCell ref="B140:C140"/>
    <mergeCell ref="B155:C155"/>
    <mergeCell ref="B156:C156"/>
    <mergeCell ref="C159:D159"/>
    <mergeCell ref="C160:D160"/>
    <mergeCell ref="C162:D162"/>
    <mergeCell ref="B89:C89"/>
    <mergeCell ref="B93:C93"/>
    <mergeCell ref="B130:C130"/>
    <mergeCell ref="B136:C136"/>
    <mergeCell ref="C163:D163"/>
    <mergeCell ref="C161:D161"/>
    <mergeCell ref="B62:C62"/>
    <mergeCell ref="B38:C38"/>
    <mergeCell ref="B76:C76"/>
    <mergeCell ref="B79:C79"/>
    <mergeCell ref="B84:C84"/>
    <mergeCell ref="B86:C86"/>
  </mergeCells>
  <pageMargins left="0.78740157480314965" right="0.78740157480314965" top="1.6141732283464567" bottom="1.1811023622047245" header="0.78740157480314965" footer="0.78740157480314965"/>
  <pageSetup paperSize="9" scale="62" orientation="portrait" useFirstPageNumber="1" horizontalDpi="300" verticalDpi="300" r:id="rId1"/>
  <headerFooter alignWithMargins="0">
    <oddHeader>&amp;C&amp;14Raposka Község Önkormányzatának
 ingatlan listája 
2020.&amp;R&amp;9E/1. mell.
(KATI programból)</oddHeader>
    <oddFooter>&amp;C&amp;P.oldal</oddFooter>
  </headerFooter>
  <rowBreaks count="1" manualBreakCount="1">
    <brk id="8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5" zoomScale="120" zoomScaleNormal="120" workbookViewId="0">
      <selection activeCell="B35" sqref="B35"/>
    </sheetView>
  </sheetViews>
  <sheetFormatPr defaultRowHeight="12.75" x14ac:dyDescent="0.2"/>
  <cols>
    <col min="1" max="1" width="11.28515625" customWidth="1"/>
    <col min="2" max="2" width="51.5703125" style="38" customWidth="1"/>
    <col min="3" max="3" width="11.42578125" style="39" bestFit="1" customWidth="1"/>
  </cols>
  <sheetData>
    <row r="1" spans="1:8" s="4" customFormat="1" ht="38.25" x14ac:dyDescent="0.2">
      <c r="A1" s="43" t="s">
        <v>1</v>
      </c>
      <c r="B1" s="42" t="s">
        <v>195</v>
      </c>
      <c r="C1" s="46" t="s">
        <v>200</v>
      </c>
    </row>
    <row r="2" spans="1:8" x14ac:dyDescent="0.2">
      <c r="A2" s="41" t="s">
        <v>201</v>
      </c>
      <c r="B2" s="44" t="s">
        <v>202</v>
      </c>
      <c r="C2" s="47">
        <v>0</v>
      </c>
    </row>
    <row r="3" spans="1:8" x14ac:dyDescent="0.2">
      <c r="A3" s="41" t="s">
        <v>201</v>
      </c>
      <c r="B3" s="44" t="s">
        <v>203</v>
      </c>
      <c r="C3" s="47">
        <v>0</v>
      </c>
    </row>
    <row r="4" spans="1:8" x14ac:dyDescent="0.2">
      <c r="A4" s="10">
        <v>131133</v>
      </c>
      <c r="B4" s="44" t="s">
        <v>204</v>
      </c>
      <c r="C4" s="47">
        <v>438000</v>
      </c>
      <c r="D4" s="5"/>
      <c r="E4" s="5"/>
      <c r="F4" s="5"/>
      <c r="G4" s="5"/>
      <c r="H4" s="5"/>
    </row>
    <row r="5" spans="1:8" ht="13.5" thickBot="1" x14ac:dyDescent="0.25">
      <c r="A5" s="15">
        <v>12114811</v>
      </c>
      <c r="B5" s="45" t="s">
        <v>205</v>
      </c>
      <c r="C5" s="48">
        <v>1038700</v>
      </c>
      <c r="D5" s="40"/>
      <c r="E5" s="40"/>
      <c r="F5" s="40"/>
      <c r="G5" s="40"/>
      <c r="H5" s="40"/>
    </row>
    <row r="6" spans="1:8" ht="13.5" thickBot="1" x14ac:dyDescent="0.25">
      <c r="A6" s="77" t="s">
        <v>206</v>
      </c>
      <c r="B6" s="78"/>
      <c r="C6" s="49">
        <f>SUM(C2:C5)</f>
        <v>1476700</v>
      </c>
      <c r="D6" s="40"/>
      <c r="E6" s="40"/>
      <c r="F6" s="40"/>
      <c r="G6" s="40"/>
      <c r="H6" s="40"/>
    </row>
    <row r="7" spans="1:8" x14ac:dyDescent="0.2">
      <c r="D7" s="40"/>
      <c r="E7" s="40"/>
      <c r="F7" s="40"/>
      <c r="G7" s="40"/>
      <c r="H7" s="40"/>
    </row>
    <row r="8" spans="1:8" x14ac:dyDescent="0.2">
      <c r="D8" s="40"/>
      <c r="E8" s="40"/>
      <c r="F8" s="40"/>
      <c r="G8" s="40"/>
      <c r="H8" s="40"/>
    </row>
  </sheetData>
  <mergeCells count="1">
    <mergeCell ref="A6:B6"/>
  </mergeCells>
  <pageMargins left="0.9055118110236221" right="0.70866141732283472" top="1.9291338582677167" bottom="0.74803149606299213" header="0.31496062992125984" footer="0.31496062992125984"/>
  <pageSetup paperSize="9" scale="125" orientation="landscape" verticalDpi="0" r:id="rId1"/>
  <headerFooter>
    <oddHeader>&amp;C&amp;14Raposka Község Önkormányzata
 2020. évi 
kulturális javak listája&amp;RE/2. melléklet</oddHeader>
    <oddFooter>&amp;C4.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9"/>
  <sheetViews>
    <sheetView zoomScaleNormal="100" workbookViewId="0">
      <selection activeCell="B1" sqref="B1:D1"/>
    </sheetView>
  </sheetViews>
  <sheetFormatPr defaultRowHeight="12.75" x14ac:dyDescent="0.2"/>
  <cols>
    <col min="2" max="2" width="78.42578125" customWidth="1"/>
    <col min="3" max="3" width="30.28515625" style="55" customWidth="1"/>
    <col min="4" max="4" width="26.85546875" style="56" customWidth="1"/>
    <col min="5" max="5" width="18.85546875" customWidth="1"/>
  </cols>
  <sheetData>
    <row r="5" spans="2:4" ht="15" x14ac:dyDescent="0.25">
      <c r="B5" s="79" t="s">
        <v>207</v>
      </c>
      <c r="C5" s="80"/>
      <c r="D5" s="81"/>
    </row>
    <row r="6" spans="2:4" ht="25.5" customHeight="1" x14ac:dyDescent="0.2">
      <c r="B6" s="50" t="s">
        <v>208</v>
      </c>
      <c r="C6" s="50" t="s">
        <v>209</v>
      </c>
      <c r="D6" s="51" t="s">
        <v>210</v>
      </c>
    </row>
    <row r="7" spans="2:4" ht="15" x14ac:dyDescent="0.25">
      <c r="B7" s="52" t="s">
        <v>211</v>
      </c>
      <c r="C7" s="50">
        <v>379</v>
      </c>
      <c r="D7" s="51">
        <v>9546281</v>
      </c>
    </row>
    <row r="8" spans="2:4" x14ac:dyDescent="0.2">
      <c r="B8" s="11" t="s">
        <v>212</v>
      </c>
      <c r="C8" s="53">
        <v>5</v>
      </c>
      <c r="D8" s="54">
        <v>1637355</v>
      </c>
    </row>
    <row r="9" spans="2:4" x14ac:dyDescent="0.2">
      <c r="B9" s="11" t="s">
        <v>213</v>
      </c>
      <c r="C9" s="53">
        <v>374</v>
      </c>
      <c r="D9" s="54">
        <v>7908926</v>
      </c>
    </row>
    <row r="10" spans="2:4" x14ac:dyDescent="0.2">
      <c r="B10" s="11" t="s">
        <v>214</v>
      </c>
      <c r="C10" s="53"/>
      <c r="D10" s="54"/>
    </row>
    <row r="11" spans="2:4" x14ac:dyDescent="0.2">
      <c r="B11" s="11" t="s">
        <v>215</v>
      </c>
      <c r="C11" s="53"/>
      <c r="D11" s="54"/>
    </row>
    <row r="14" spans="2:4" ht="15" x14ac:dyDescent="0.25">
      <c r="B14" s="82"/>
      <c r="C14" s="82"/>
      <c r="D14" s="82"/>
    </row>
    <row r="15" spans="2:4" ht="15" x14ac:dyDescent="0.2">
      <c r="B15" s="57"/>
      <c r="C15" s="57"/>
      <c r="D15" s="58"/>
    </row>
    <row r="16" spans="2:4" ht="15" x14ac:dyDescent="0.25">
      <c r="B16" s="59"/>
      <c r="C16" s="57"/>
      <c r="D16" s="58"/>
    </row>
    <row r="17" spans="2:4" x14ac:dyDescent="0.2">
      <c r="B17" s="60"/>
      <c r="C17" s="61"/>
      <c r="D17" s="62"/>
    </row>
    <row r="18" spans="2:4" x14ac:dyDescent="0.2">
      <c r="B18" s="60"/>
      <c r="C18" s="61"/>
      <c r="D18" s="62"/>
    </row>
    <row r="19" spans="2:4" x14ac:dyDescent="0.2">
      <c r="B19" s="60"/>
      <c r="C19" s="61"/>
      <c r="D19" s="62"/>
    </row>
    <row r="20" spans="2:4" x14ac:dyDescent="0.2">
      <c r="B20" s="60"/>
      <c r="C20" s="61"/>
      <c r="D20" s="62"/>
    </row>
    <row r="21" spans="2:4" x14ac:dyDescent="0.2">
      <c r="B21" s="60"/>
      <c r="C21" s="61"/>
      <c r="D21" s="62"/>
    </row>
    <row r="22" spans="2:4" x14ac:dyDescent="0.2">
      <c r="B22" s="60"/>
      <c r="C22" s="61"/>
      <c r="D22" s="62"/>
    </row>
    <row r="23" spans="2:4" ht="15" x14ac:dyDescent="0.25">
      <c r="B23" s="82"/>
      <c r="C23" s="82"/>
      <c r="D23" s="82"/>
    </row>
    <row r="24" spans="2:4" ht="15" x14ac:dyDescent="0.2">
      <c r="B24" s="57"/>
      <c r="C24" s="57"/>
      <c r="D24" s="58"/>
    </row>
    <row r="25" spans="2:4" ht="15" x14ac:dyDescent="0.25">
      <c r="B25" s="59"/>
      <c r="C25" s="57"/>
      <c r="D25" s="58"/>
    </row>
    <row r="26" spans="2:4" x14ac:dyDescent="0.2">
      <c r="B26" s="60"/>
      <c r="C26" s="61"/>
      <c r="D26" s="62"/>
    </row>
    <row r="27" spans="2:4" x14ac:dyDescent="0.2">
      <c r="B27" s="60"/>
      <c r="C27" s="61"/>
      <c r="D27" s="62"/>
    </row>
    <row r="28" spans="2:4" x14ac:dyDescent="0.2">
      <c r="B28" s="60"/>
      <c r="C28" s="61"/>
      <c r="D28" s="62"/>
    </row>
    <row r="29" spans="2:4" x14ac:dyDescent="0.2">
      <c r="B29" s="60"/>
      <c r="C29" s="61"/>
      <c r="D29" s="62"/>
    </row>
  </sheetData>
  <mergeCells count="3">
    <mergeCell ref="B5:D5"/>
    <mergeCell ref="B14:D14"/>
    <mergeCell ref="B23:D23"/>
  </mergeCells>
  <pageMargins left="0.70866141732283472" right="0.70866141732283472" top="1.7322834645669292" bottom="0.74803149606299213" header="0.31496062992125984" footer="0.31496062992125984"/>
  <pageSetup paperSize="9" scale="92" orientation="landscape" verticalDpi="0" r:id="rId1"/>
  <headerFooter>
    <oddHeader>&amp;C&amp;"Times New Roman,Félkövér"&amp;12RAPOSKA KÖZSÉG ÖNKORMÁNYZATA 
Könyvviteli mérleg nélküli tételek 
2020.&amp;RE/3. melléklet</oddHeader>
    <oddFooter>&amp;C5.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E.1. melléklet Ingatlanok</vt:lpstr>
      <vt:lpstr>E.2. melléklet Kulturális javak</vt:lpstr>
      <vt:lpstr>E.3. Mérleg nélküli tételek</vt:lpstr>
      <vt:lpstr>'E.1. melléklet Ingatlanok'!Nyomtatási_cím</vt:lpstr>
      <vt:lpstr>'E.1. melléklet Ingatlanok'!Nyomtatási_terület</vt:lpstr>
      <vt:lpstr>'E.2. melléklet Kulturális javak'!Nyomtatási_terület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 Mónika</dc:creator>
  <cp:lastModifiedBy>dr. Iker Viktória</cp:lastModifiedBy>
  <cp:lastPrinted>2021-05-20T12:02:30Z</cp:lastPrinted>
  <dcterms:created xsi:type="dcterms:W3CDTF">2021-05-03T13:09:21Z</dcterms:created>
  <dcterms:modified xsi:type="dcterms:W3CDTF">2021-05-28T12:34:18Z</dcterms:modified>
</cp:coreProperties>
</file>