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L24" i="1"/>
  <c r="K24" i="1"/>
  <c r="J24" i="1"/>
  <c r="I24" i="1"/>
  <c r="F24" i="1"/>
  <c r="E24" i="1"/>
  <c r="D24" i="1"/>
  <c r="C24" i="1"/>
  <c r="L23" i="1"/>
  <c r="K23" i="1"/>
  <c r="J23" i="1"/>
  <c r="I23" i="1"/>
  <c r="F23" i="1"/>
  <c r="E23" i="1"/>
  <c r="D23" i="1"/>
  <c r="C23" i="1"/>
  <c r="L22" i="1"/>
  <c r="L28" i="1" s="1"/>
  <c r="K22" i="1"/>
  <c r="K28" i="1" s="1"/>
  <c r="J22" i="1"/>
  <c r="J28" i="1" s="1"/>
  <c r="I22" i="1"/>
  <c r="I28" i="1" s="1"/>
  <c r="F22" i="1"/>
  <c r="F26" i="1" s="1"/>
  <c r="E22" i="1"/>
  <c r="E26" i="1" s="1"/>
  <c r="D22" i="1"/>
  <c r="D26" i="1" s="1"/>
  <c r="C22" i="1"/>
  <c r="C26" i="1" s="1"/>
  <c r="L17" i="1"/>
  <c r="K17" i="1"/>
  <c r="J17" i="1"/>
  <c r="I17" i="1"/>
  <c r="L16" i="1"/>
  <c r="K16" i="1"/>
  <c r="J16" i="1"/>
  <c r="I16" i="1"/>
  <c r="L15" i="1"/>
  <c r="K15" i="1"/>
  <c r="J15" i="1"/>
  <c r="I15" i="1"/>
  <c r="F15" i="1"/>
  <c r="E15" i="1"/>
  <c r="D15" i="1"/>
  <c r="C15" i="1"/>
  <c r="L14" i="1"/>
  <c r="K14" i="1"/>
  <c r="J14" i="1"/>
  <c r="I14" i="1"/>
  <c r="F14" i="1"/>
  <c r="E14" i="1"/>
  <c r="D14" i="1"/>
  <c r="C14" i="1"/>
  <c r="L13" i="1"/>
  <c r="K13" i="1"/>
  <c r="J13" i="1"/>
  <c r="I13" i="1"/>
  <c r="F13" i="1"/>
  <c r="E13" i="1"/>
  <c r="D13" i="1"/>
  <c r="C13" i="1"/>
  <c r="L12" i="1"/>
  <c r="K12" i="1"/>
  <c r="J12" i="1"/>
  <c r="I12" i="1"/>
  <c r="F12" i="1"/>
  <c r="E12" i="1"/>
  <c r="D12" i="1"/>
  <c r="C12" i="1"/>
  <c r="L11" i="1"/>
  <c r="K11" i="1"/>
  <c r="J11" i="1"/>
  <c r="I11" i="1"/>
  <c r="F11" i="1"/>
  <c r="E11" i="1"/>
  <c r="D11" i="1"/>
  <c r="C11" i="1"/>
  <c r="L10" i="1"/>
  <c r="K10" i="1"/>
  <c r="J10" i="1"/>
  <c r="I10" i="1"/>
  <c r="F10" i="1"/>
  <c r="E10" i="1"/>
  <c r="D10" i="1"/>
  <c r="C10" i="1"/>
  <c r="L9" i="1"/>
  <c r="L21" i="1" s="1"/>
  <c r="K9" i="1"/>
  <c r="K21" i="1" s="1"/>
  <c r="J9" i="1"/>
  <c r="J21" i="1" s="1"/>
  <c r="I9" i="1"/>
  <c r="I21" i="1" s="1"/>
  <c r="F9" i="1"/>
  <c r="F19" i="1" s="1"/>
  <c r="E9" i="1"/>
  <c r="E19" i="1" s="1"/>
  <c r="D9" i="1"/>
  <c r="D19" i="1" s="1"/>
  <c r="C9" i="1"/>
  <c r="C19" i="1" s="1"/>
  <c r="L2" i="1"/>
  <c r="C27" i="1" l="1"/>
  <c r="D28" i="1"/>
  <c r="D27" i="1"/>
  <c r="K29" i="1"/>
  <c r="E20" i="1"/>
  <c r="E21" i="1" s="1"/>
  <c r="E27" i="1"/>
  <c r="E28" i="1" s="1"/>
  <c r="I29" i="1"/>
  <c r="C20" i="1"/>
  <c r="C21" i="1" s="1"/>
  <c r="C29" i="1" s="1"/>
  <c r="C28" i="1"/>
  <c r="J29" i="1"/>
  <c r="D20" i="1"/>
  <c r="D21" i="1" s="1"/>
  <c r="D29" i="1" s="1"/>
  <c r="F21" i="1"/>
  <c r="L29" i="1"/>
  <c r="F20" i="1"/>
  <c r="F27" i="1"/>
  <c r="F28" i="1" s="1"/>
  <c r="E29" i="1" l="1"/>
  <c r="F29" i="1"/>
</calcChain>
</file>

<file path=xl/sharedStrings.xml><?xml version="1.0" encoding="utf-8"?>
<sst xmlns="http://schemas.openxmlformats.org/spreadsheetml/2006/main" count="84" uniqueCount="62">
  <si>
    <t>2. melléklet</t>
  </si>
  <si>
    <t>Balatonakali Önkormányzat összevont működési és felhalmozási egyensúlyát bemutató mérleg</t>
  </si>
  <si>
    <t>ezer Ft-ban</t>
  </si>
  <si>
    <t>Működési bevételek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</si>
  <si>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</si>
  <si>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</si>
  <si>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</si>
  <si>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</si>
  <si>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</si>
  <si>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</si>
  <si>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</si>
  <si>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</si>
  <si>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</si>
  <si>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</si>
  <si>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</si>
  <si>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</si>
  <si>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</si>
  <si>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</si>
  <si>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</si>
  <si>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</si>
  <si>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</si>
  <si>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</si>
  <si>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Személyi jellegű kiadások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</si>
  <si>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</si>
  <si>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</si>
  <si>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</si>
  <si>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</si>
  <si>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</si>
  <si>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</si>
  <si>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</si>
  <si>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</si>
  <si>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Önkormányzatok által folyósított ellátások</t>
  </si>
  <si>
    <t>5.</t>
  </si>
  <si>
    <t>Önkormányzatok működési támogatása</t>
  </si>
  <si>
    <t>Elvonások és befizetések kiadásai</t>
  </si>
  <si>
    <t>7.</t>
  </si>
  <si>
    <t>Támogatásértékű átvett pénzeszközök</t>
  </si>
  <si>
    <t>6.</t>
  </si>
  <si>
    <t>Támogatás értékű kiadások</t>
  </si>
  <si>
    <t>8.</t>
  </si>
  <si>
    <t>Átvett pénzeszközök</t>
  </si>
  <si>
    <t>Visszatérítendő támogatások, kölcsönök</t>
  </si>
  <si>
    <t>Működési célú pénzeszköz átadások</t>
  </si>
  <si>
    <t>9.</t>
  </si>
  <si>
    <t>Tartalékok</t>
  </si>
  <si>
    <t xml:space="preserve">  9.1. Általános tartalék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</si>
  <si>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</si>
  <si>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</si>
  <si>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</si>
  <si>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</si>
  <si>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</si>
  <si>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Beruházások</t>
  </si>
  <si>
    <t>Felhamozási célú átvett pénzeszközök</t>
  </si>
  <si>
    <t>Felújítások</t>
  </si>
  <si>
    <t>Felhalmozási célú támogatás értékű bevételek</t>
  </si>
  <si>
    <t>Felhalmozási célú támogatások</t>
  </si>
  <si>
    <t>Önkormányzatok felhalmozási támogatása</t>
  </si>
  <si>
    <t>Egyéb felhalmozási célú támogatások</t>
  </si>
  <si>
    <t>Összes költségvetési felhalmozási bevétel</t>
  </si>
  <si>
    <t>Összes felhalmozási bevétel</t>
  </si>
  <si>
    <t>Összes felhalmozási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</si>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</sst>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vertical="center" wrapText="1"/>
    </xf>
    <xf numFmtId="3" fontId="1" fillId="0" borderId="31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3" fontId="1" fillId="0" borderId="35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3" fontId="1" fillId="0" borderId="41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42" xfId="0" applyNumberFormat="1" applyFont="1" applyBorder="1" applyAlignment="1">
      <alignment horizontal="right" vertical="center"/>
    </xf>
    <xf numFmtId="3" fontId="1" fillId="0" borderId="43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3" fontId="1" fillId="0" borderId="56" xfId="0" applyNumberFormat="1" applyFont="1" applyBorder="1" applyAlignment="1">
      <alignment horizontal="right" vertical="center"/>
    </xf>
    <xf numFmtId="3" fontId="1" fillId="0" borderId="57" xfId="0" applyNumberFormat="1" applyFont="1" applyBorder="1" applyAlignment="1">
      <alignment horizontal="right" vertical="center"/>
    </xf>
    <xf numFmtId="3" fontId="1" fillId="0" borderId="58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63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0" borderId="65" xfId="0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right" vertical="center"/>
    </xf>
    <xf numFmtId="0" fontId="1" fillId="0" borderId="66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3" fontId="1" fillId="0" borderId="69" xfId="0" applyNumberFormat="1" applyFont="1" applyBorder="1" applyAlignment="1">
      <alignment horizontal="right" vertical="center"/>
    </xf>
    <xf numFmtId="3" fontId="1" fillId="0" borderId="70" xfId="0" applyNumberFormat="1" applyFont="1" applyBorder="1" applyAlignment="1">
      <alignment horizontal="right" vertical="center"/>
    </xf>
    <xf numFmtId="3" fontId="1" fillId="0" borderId="71" xfId="0" applyNumberFormat="1" applyFont="1" applyBorder="1" applyAlignment="1">
      <alignment horizontal="right" vertical="center"/>
    </xf>
    <xf numFmtId="3" fontId="1" fillId="0" borderId="72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2" borderId="75" xfId="0" applyNumberFormat="1" applyFont="1" applyFill="1" applyBorder="1" applyAlignment="1">
      <alignment horizontal="right" vertical="center"/>
    </xf>
    <xf numFmtId="3" fontId="4" fillId="2" borderId="76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77" xfId="0" applyNumberFormat="1" applyFont="1" applyFill="1" applyBorder="1" applyAlignment="1">
      <alignment horizontal="right" vertical="center"/>
    </xf>
    <xf numFmtId="3" fontId="4" fillId="2" borderId="15" xfId="0" applyNumberFormat="1" applyFont="1" applyFill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>
        <row r="19">
          <cell r="D19">
            <v>197888</v>
          </cell>
        </row>
      </sheetData>
      <sheetData sheetId="4"/>
      <sheetData sheetId="5"/>
      <sheetData sheetId="6">
        <row r="7">
          <cell r="D7">
            <v>34500</v>
          </cell>
          <cell r="E7">
            <v>34903</v>
          </cell>
          <cell r="F7">
            <v>36531</v>
          </cell>
          <cell r="G7">
            <v>34948</v>
          </cell>
        </row>
        <row r="17">
          <cell r="D17">
            <v>10348</v>
          </cell>
          <cell r="E17">
            <v>10184</v>
          </cell>
          <cell r="F17">
            <v>11181</v>
          </cell>
          <cell r="G17">
            <v>10547</v>
          </cell>
        </row>
        <row r="18">
          <cell r="D18">
            <v>107398</v>
          </cell>
          <cell r="E18">
            <v>110037</v>
          </cell>
          <cell r="F18">
            <v>116796</v>
          </cell>
          <cell r="G18">
            <v>112925</v>
          </cell>
        </row>
        <row r="28">
          <cell r="D28">
            <v>3717</v>
          </cell>
          <cell r="E28">
            <v>3891</v>
          </cell>
          <cell r="F28">
            <v>3891</v>
          </cell>
          <cell r="G28">
            <v>3664</v>
          </cell>
        </row>
        <row r="30">
          <cell r="D30">
            <v>1513</v>
          </cell>
          <cell r="E30">
            <v>1094</v>
          </cell>
          <cell r="F30">
            <v>1094</v>
          </cell>
          <cell r="G30">
            <v>1046</v>
          </cell>
        </row>
        <row r="31">
          <cell r="D31">
            <v>12511</v>
          </cell>
          <cell r="E31">
            <v>12518</v>
          </cell>
          <cell r="F31">
            <v>12518</v>
          </cell>
          <cell r="G31">
            <v>11967</v>
          </cell>
        </row>
        <row r="33">
          <cell r="D33">
            <v>8031</v>
          </cell>
          <cell r="E33">
            <v>8231</v>
          </cell>
          <cell r="F33">
            <v>6642</v>
          </cell>
          <cell r="G33">
            <v>19544</v>
          </cell>
        </row>
        <row r="34">
          <cell r="D34">
            <v>85651</v>
          </cell>
          <cell r="E34">
            <v>79581</v>
          </cell>
          <cell r="F34">
            <v>83669</v>
          </cell>
          <cell r="G34">
            <v>104560</v>
          </cell>
        </row>
        <row r="35">
          <cell r="D35">
            <v>102955</v>
          </cell>
          <cell r="E35">
            <v>105577</v>
          </cell>
          <cell r="F35">
            <v>110087</v>
          </cell>
          <cell r="G35">
            <v>113850</v>
          </cell>
        </row>
        <row r="42">
          <cell r="D42">
            <v>11092</v>
          </cell>
          <cell r="E42">
            <v>11092</v>
          </cell>
          <cell r="F42">
            <v>10709</v>
          </cell>
          <cell r="G42">
            <v>10709</v>
          </cell>
        </row>
        <row r="45">
          <cell r="D45">
            <v>3918</v>
          </cell>
          <cell r="E45">
            <v>7130</v>
          </cell>
          <cell r="F45">
            <v>7130</v>
          </cell>
          <cell r="G45">
            <v>5603</v>
          </cell>
        </row>
        <row r="59">
          <cell r="D59">
            <v>59178</v>
          </cell>
          <cell r="E59">
            <v>59608</v>
          </cell>
          <cell r="F59">
            <v>59690</v>
          </cell>
          <cell r="G59">
            <v>72467</v>
          </cell>
        </row>
        <row r="60">
          <cell r="D60">
            <v>3288</v>
          </cell>
          <cell r="E60">
            <v>3865</v>
          </cell>
          <cell r="F60">
            <v>5192</v>
          </cell>
          <cell r="G60">
            <v>5548</v>
          </cell>
        </row>
        <row r="62">
          <cell r="G62">
            <v>18443</v>
          </cell>
        </row>
        <row r="63">
          <cell r="D63">
            <v>24263</v>
          </cell>
          <cell r="E63">
            <v>24263</v>
          </cell>
          <cell r="F63">
            <v>23641</v>
          </cell>
          <cell r="G63">
            <v>23641</v>
          </cell>
        </row>
        <row r="65">
          <cell r="D65">
            <v>48050</v>
          </cell>
          <cell r="E65">
            <v>48050</v>
          </cell>
          <cell r="F65">
            <v>48050</v>
          </cell>
          <cell r="G65">
            <v>48050</v>
          </cell>
        </row>
        <row r="66">
          <cell r="D66">
            <v>29450</v>
          </cell>
          <cell r="E66">
            <v>29450</v>
          </cell>
          <cell r="F66">
            <v>29450</v>
          </cell>
          <cell r="G66">
            <v>29124</v>
          </cell>
        </row>
        <row r="70">
          <cell r="D70">
            <v>373</v>
          </cell>
          <cell r="E70">
            <v>406</v>
          </cell>
          <cell r="F70">
            <v>406</v>
          </cell>
          <cell r="G70">
            <v>406</v>
          </cell>
        </row>
        <row r="71">
          <cell r="D71">
            <v>55192</v>
          </cell>
          <cell r="E71">
            <v>56772</v>
          </cell>
          <cell r="F71">
            <v>69356</v>
          </cell>
          <cell r="G71">
            <v>68167</v>
          </cell>
        </row>
        <row r="80">
          <cell r="D80">
            <v>0</v>
          </cell>
          <cell r="E80">
            <v>0</v>
          </cell>
          <cell r="F80">
            <v>2800</v>
          </cell>
          <cell r="G80">
            <v>2918</v>
          </cell>
        </row>
        <row r="83">
          <cell r="D83">
            <v>355</v>
          </cell>
          <cell r="E83">
            <v>389</v>
          </cell>
          <cell r="F83">
            <v>228</v>
          </cell>
          <cell r="G83">
            <v>228</v>
          </cell>
        </row>
        <row r="86">
          <cell r="D86">
            <v>3793</v>
          </cell>
          <cell r="E86">
            <v>3793</v>
          </cell>
          <cell r="F86">
            <v>3793</v>
          </cell>
          <cell r="G86">
            <v>347</v>
          </cell>
        </row>
      </sheetData>
      <sheetData sheetId="7">
        <row r="8">
          <cell r="D8">
            <v>10622</v>
          </cell>
          <cell r="E8">
            <v>10679</v>
          </cell>
          <cell r="F8">
            <v>10679</v>
          </cell>
          <cell r="G8">
            <v>10568</v>
          </cell>
        </row>
        <row r="17">
          <cell r="D17">
            <v>2868</v>
          </cell>
          <cell r="E17">
            <v>2861</v>
          </cell>
          <cell r="F17">
            <v>2861</v>
          </cell>
          <cell r="G17">
            <v>2845</v>
          </cell>
        </row>
        <row r="18">
          <cell r="D18">
            <v>6380</v>
          </cell>
          <cell r="E18">
            <v>6380</v>
          </cell>
          <cell r="F18">
            <v>6380</v>
          </cell>
          <cell r="G18">
            <v>6379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33">
          <cell r="D33">
            <v>2002</v>
          </cell>
          <cell r="E33">
            <v>2002</v>
          </cell>
          <cell r="F33">
            <v>2002</v>
          </cell>
          <cell r="G33">
            <v>1892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selection activeCell="E21" sqref="E21"/>
    </sheetView>
  </sheetViews>
  <sheetFormatPr defaultColWidth="11.54296875" defaultRowHeight="12.5" x14ac:dyDescent="0.25"/>
  <cols>
    <col min="1" max="1" width="4.7265625" style="102" customWidth="1"/>
    <col min="2" max="2" width="30.7265625" style="102" customWidth="1"/>
    <col min="3" max="6" width="8.7265625" style="102" customWidth="1"/>
    <col min="7" max="7" width="4.7265625" style="102" customWidth="1"/>
    <col min="8" max="8" width="30.7265625" style="102" customWidth="1"/>
    <col min="9" max="9" width="8.7265625" style="102" customWidth="1"/>
    <col min="10" max="12" width="8.7265625" customWidth="1"/>
    <col min="13" max="251" width="9.1796875" customWidth="1"/>
  </cols>
  <sheetData>
    <row r="1" spans="1:12" s="1" customFormat="1" ht="15" customHeight="1" x14ac:dyDescent="0.25">
      <c r="B1" s="2"/>
      <c r="C1" s="2"/>
      <c r="D1" s="2"/>
      <c r="E1" s="2"/>
      <c r="F1" s="2"/>
      <c r="G1" s="2"/>
      <c r="H1" s="2"/>
      <c r="L1" s="3" t="s">
        <v>0</v>
      </c>
    </row>
    <row r="2" spans="1:12" s="1" customFormat="1" ht="15" customHeight="1" x14ac:dyDescent="0.25">
      <c r="A2" s="4"/>
      <c r="B2" s="4"/>
      <c r="C2" s="4"/>
      <c r="D2" s="4"/>
      <c r="E2" s="4"/>
      <c r="F2" s="4"/>
      <c r="G2" s="4"/>
      <c r="H2" s="4"/>
      <c r="L2" s="3" t="str">
        <f>'[1]1.sz. melléklet'!G2</f>
        <v>az  2/2016. (III.21.) önkormányzati rendelethez</v>
      </c>
    </row>
    <row r="3" spans="1:12" s="1" customFormat="1" ht="6" customHeight="1" x14ac:dyDescent="0.25">
      <c r="A3" s="5"/>
      <c r="B3" s="6"/>
      <c r="C3" s="6"/>
      <c r="D3" s="6"/>
      <c r="E3" s="6"/>
      <c r="F3" s="6"/>
      <c r="G3" s="6"/>
      <c r="H3" s="6"/>
      <c r="I3" s="6"/>
    </row>
    <row r="4" spans="1:12" s="1" customFormat="1" ht="15" customHeigh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</row>
    <row r="5" spans="1:12" s="1" customFormat="1" ht="6" customHeight="1" x14ac:dyDescent="0.25">
      <c r="A5" s="5"/>
      <c r="B5" s="6"/>
      <c r="C5" s="6"/>
      <c r="D5" s="6"/>
      <c r="E5" s="6"/>
      <c r="F5" s="6"/>
      <c r="G5" s="5"/>
      <c r="H5" s="5"/>
      <c r="I5" s="6"/>
    </row>
    <row r="6" spans="1:12" s="1" customFormat="1" ht="15" customHeight="1" thickBot="1" x14ac:dyDescent="0.3">
      <c r="A6" s="5"/>
      <c r="B6" s="6"/>
      <c r="C6" s="6"/>
      <c r="D6" s="6"/>
      <c r="E6" s="6"/>
      <c r="F6" s="6"/>
      <c r="G6" s="5"/>
      <c r="H6" s="7"/>
      <c r="L6" s="8" t="s">
        <v>2</v>
      </c>
    </row>
    <row r="7" spans="1:12" s="1" customFormat="1" ht="58.5" customHeight="1" thickTop="1" thickBot="1" x14ac:dyDescent="0.3">
      <c r="A7" s="110" t="s">
        <v>3</v>
      </c>
      <c r="B7" s="110"/>
      <c r="C7" s="9" t="s">
        <v>4</v>
      </c>
      <c r="D7" s="10" t="s">
        <v>5</v>
      </c>
      <c r="E7" s="10" t="s">
        <v>6</v>
      </c>
      <c r="F7" s="11" t="s">
        <v>7</v>
      </c>
      <c r="G7" s="111" t="s">
        <v>8</v>
      </c>
      <c r="H7" s="112"/>
      <c r="I7" s="9" t="s">
        <v>4</v>
      </c>
      <c r="J7" s="12" t="s">
        <v>5</v>
      </c>
      <c r="K7" s="13" t="s">
        <v>6</v>
      </c>
      <c r="L7" s="11" t="s">
        <v>7</v>
      </c>
    </row>
    <row r="8" spans="1:12" s="1" customFormat="1" ht="15" customHeight="1" thickTop="1" thickBot="1" x14ac:dyDescent="0.3">
      <c r="A8" s="14" t="s">
        <v>9</v>
      </c>
      <c r="B8" s="15" t="s">
        <v>10</v>
      </c>
      <c r="C8" s="16" t="s">
        <v>11</v>
      </c>
      <c r="D8" s="17" t="s">
        <v>12</v>
      </c>
      <c r="E8" s="18" t="s">
        <v>13</v>
      </c>
      <c r="F8" s="19" t="s">
        <v>14</v>
      </c>
      <c r="G8" s="20" t="s">
        <v>15</v>
      </c>
      <c r="H8" s="20" t="s">
        <v>16</v>
      </c>
      <c r="I8" s="21" t="s">
        <v>17</v>
      </c>
      <c r="J8" s="20" t="s">
        <v>18</v>
      </c>
      <c r="K8" s="22" t="s">
        <v>19</v>
      </c>
      <c r="L8" s="23" t="s">
        <v>20</v>
      </c>
    </row>
    <row r="9" spans="1:12" s="1" customFormat="1" ht="15" customHeight="1" thickTop="1" x14ac:dyDescent="0.25">
      <c r="A9" s="24" t="s">
        <v>21</v>
      </c>
      <c r="B9" s="25" t="s">
        <v>3</v>
      </c>
      <c r="C9" s="26">
        <f>'[1]7.sz. melléklet'!D71+'[1]8.sz. melléklet'!D33</f>
        <v>57194</v>
      </c>
      <c r="D9" s="26">
        <f>'[1]7.sz. melléklet'!E71+'[1]8.sz. melléklet'!E33</f>
        <v>58774</v>
      </c>
      <c r="E9" s="27">
        <f>'[1]7.sz. melléklet'!F71+'[1]8.sz. melléklet'!F33</f>
        <v>71358</v>
      </c>
      <c r="F9" s="28">
        <f>'[1]7.sz. melléklet'!G71+'[1]8.sz. melléklet'!G33</f>
        <v>70059</v>
      </c>
      <c r="G9" s="29" t="s">
        <v>21</v>
      </c>
      <c r="H9" s="25" t="s">
        <v>22</v>
      </c>
      <c r="I9" s="30">
        <f>'[1]7.sz. melléklet'!D7+'[1]8.sz. melléklet'!D8</f>
        <v>45122</v>
      </c>
      <c r="J9" s="30">
        <f>'[1]7.sz. melléklet'!E7+'[1]8.sz. melléklet'!E8</f>
        <v>45582</v>
      </c>
      <c r="K9" s="31">
        <f>'[1]7.sz. melléklet'!F7+'[1]8.sz. melléklet'!F8</f>
        <v>47210</v>
      </c>
      <c r="L9" s="28">
        <f>'[1]7.sz. melléklet'!G7+'[1]8.sz. melléklet'!G8</f>
        <v>45516</v>
      </c>
    </row>
    <row r="10" spans="1:12" s="1" customFormat="1" ht="15" customHeight="1" x14ac:dyDescent="0.25">
      <c r="A10" s="32" t="s">
        <v>23</v>
      </c>
      <c r="B10" s="33" t="s">
        <v>24</v>
      </c>
      <c r="C10" s="34">
        <f>'[1]7.sz. melléklet'!D65</f>
        <v>48050</v>
      </c>
      <c r="D10" s="34">
        <f>'[1]7.sz. melléklet'!E65</f>
        <v>48050</v>
      </c>
      <c r="E10" s="35">
        <f>'[1]7.sz. melléklet'!F65</f>
        <v>48050</v>
      </c>
      <c r="F10" s="36">
        <f>'[1]7.sz. melléklet'!G65</f>
        <v>48050</v>
      </c>
      <c r="G10" s="37" t="s">
        <v>23</v>
      </c>
      <c r="H10" s="38" t="s">
        <v>25</v>
      </c>
      <c r="I10" s="34">
        <f>'[1]7.sz. melléklet'!D17+'[1]8.sz. melléklet'!D17</f>
        <v>13216</v>
      </c>
      <c r="J10" s="34">
        <f>'[1]7.sz. melléklet'!E17+'[1]8.sz. melléklet'!E17</f>
        <v>13045</v>
      </c>
      <c r="K10" s="35">
        <f>'[1]7.sz. melléklet'!F17+'[1]8.sz. melléklet'!F17</f>
        <v>14042</v>
      </c>
      <c r="L10" s="36">
        <f>'[1]7.sz. melléklet'!G17+'[1]8.sz. melléklet'!G17</f>
        <v>13392</v>
      </c>
    </row>
    <row r="11" spans="1:12" s="1" customFormat="1" ht="15" customHeight="1" x14ac:dyDescent="0.25">
      <c r="A11" s="32" t="s">
        <v>26</v>
      </c>
      <c r="B11" s="33" t="s">
        <v>27</v>
      </c>
      <c r="C11" s="34">
        <f>'[1]7.sz. melléklet'!D66</f>
        <v>29450</v>
      </c>
      <c r="D11" s="34">
        <f>'[1]7.sz. melléklet'!E66</f>
        <v>29450</v>
      </c>
      <c r="E11" s="35">
        <f>'[1]7.sz. melléklet'!F66</f>
        <v>29450</v>
      </c>
      <c r="F11" s="36">
        <f>'[1]7.sz. melléklet'!G66</f>
        <v>29124</v>
      </c>
      <c r="G11" s="37" t="s">
        <v>26</v>
      </c>
      <c r="H11" s="38" t="s">
        <v>28</v>
      </c>
      <c r="I11" s="34">
        <f>'[1]7.sz. melléklet'!D18+'[1]8.sz. melléklet'!D18</f>
        <v>113778</v>
      </c>
      <c r="J11" s="34">
        <f>'[1]7.sz. melléklet'!E18+'[1]8.sz. melléklet'!E18</f>
        <v>116417</v>
      </c>
      <c r="K11" s="35">
        <f>'[1]7.sz. melléklet'!F18+'[1]8.sz. melléklet'!F18</f>
        <v>123176</v>
      </c>
      <c r="L11" s="36">
        <f>'[1]7.sz. melléklet'!G18+'[1]8.sz. melléklet'!G18</f>
        <v>119304</v>
      </c>
    </row>
    <row r="12" spans="1:12" s="1" customFormat="1" ht="15" customHeight="1" x14ac:dyDescent="0.25">
      <c r="A12" s="32" t="s">
        <v>29</v>
      </c>
      <c r="B12" s="33" t="s">
        <v>30</v>
      </c>
      <c r="C12" s="34">
        <f>'[1]7.sz. melléklet'!D70</f>
        <v>373</v>
      </c>
      <c r="D12" s="34">
        <f>'[1]7.sz. melléklet'!E70</f>
        <v>406</v>
      </c>
      <c r="E12" s="35">
        <f>'[1]7.sz. melléklet'!F70</f>
        <v>406</v>
      </c>
      <c r="F12" s="36">
        <f>'[1]7.sz. melléklet'!G70</f>
        <v>406</v>
      </c>
      <c r="G12" s="37" t="s">
        <v>29</v>
      </c>
      <c r="H12" s="38" t="s">
        <v>31</v>
      </c>
      <c r="I12" s="34">
        <f>'[1]7.sz. melléklet'!D28</f>
        <v>3717</v>
      </c>
      <c r="J12" s="34">
        <f>'[1]7.sz. melléklet'!E28</f>
        <v>3891</v>
      </c>
      <c r="K12" s="35">
        <f>'[1]7.sz. melléklet'!F28</f>
        <v>3891</v>
      </c>
      <c r="L12" s="36">
        <f>'[1]7.sz. melléklet'!G28</f>
        <v>3664</v>
      </c>
    </row>
    <row r="13" spans="1:12" s="1" customFormat="1" ht="15" customHeight="1" x14ac:dyDescent="0.25">
      <c r="A13" s="32" t="s">
        <v>32</v>
      </c>
      <c r="B13" s="39" t="s">
        <v>33</v>
      </c>
      <c r="C13" s="34">
        <f>'[1]7.sz. melléklet'!D59</f>
        <v>59178</v>
      </c>
      <c r="D13" s="34">
        <f>'[1]7.sz. melléklet'!E59</f>
        <v>59608</v>
      </c>
      <c r="E13" s="35">
        <f>'[1]7.sz. melléklet'!F59</f>
        <v>59690</v>
      </c>
      <c r="F13" s="36">
        <f>'[1]7.sz. melléklet'!G59</f>
        <v>72467</v>
      </c>
      <c r="G13" s="37" t="s">
        <v>32</v>
      </c>
      <c r="H13" s="38" t="s">
        <v>34</v>
      </c>
      <c r="I13" s="34">
        <f>'[1]7.sz. melléklet'!D30</f>
        <v>1513</v>
      </c>
      <c r="J13" s="34">
        <f>'[1]7.sz. melléklet'!E30</f>
        <v>1094</v>
      </c>
      <c r="K13" s="35">
        <f>'[1]7.sz. melléklet'!F30</f>
        <v>1094</v>
      </c>
      <c r="L13" s="36">
        <f>'[1]7.sz. melléklet'!G30</f>
        <v>1046</v>
      </c>
    </row>
    <row r="14" spans="1:12" s="1" customFormat="1" ht="15" customHeight="1" x14ac:dyDescent="0.25">
      <c r="A14" s="32" t="s">
        <v>35</v>
      </c>
      <c r="B14" s="38" t="s">
        <v>36</v>
      </c>
      <c r="C14" s="34">
        <f>'[1]7.sz. melléklet'!D60</f>
        <v>3288</v>
      </c>
      <c r="D14" s="34">
        <f>'[1]7.sz. melléklet'!E60</f>
        <v>3865</v>
      </c>
      <c r="E14" s="35">
        <f>'[1]7.sz. melléklet'!F60</f>
        <v>5192</v>
      </c>
      <c r="F14" s="36">
        <f>'[1]7.sz. melléklet'!G60</f>
        <v>5548</v>
      </c>
      <c r="G14" s="37" t="s">
        <v>37</v>
      </c>
      <c r="H14" s="38" t="s">
        <v>38</v>
      </c>
      <c r="I14" s="34">
        <f>'[1]7.sz. melléklet'!D31</f>
        <v>12511</v>
      </c>
      <c r="J14" s="34">
        <f>'[1]7.sz. melléklet'!E31</f>
        <v>12518</v>
      </c>
      <c r="K14" s="35">
        <f>'[1]7.sz. melléklet'!F31</f>
        <v>12518</v>
      </c>
      <c r="L14" s="36">
        <f>'[1]7.sz. melléklet'!G31</f>
        <v>11967</v>
      </c>
    </row>
    <row r="15" spans="1:12" s="1" customFormat="1" ht="15" customHeight="1" x14ac:dyDescent="0.25">
      <c r="A15" s="32" t="s">
        <v>39</v>
      </c>
      <c r="B15" s="38" t="s">
        <v>40</v>
      </c>
      <c r="C15" s="40">
        <f>'[1]7.sz. melléklet'!D83</f>
        <v>355</v>
      </c>
      <c r="D15" s="40">
        <f>'[1]7.sz. melléklet'!E83</f>
        <v>389</v>
      </c>
      <c r="E15" s="41">
        <f>'[1]7.sz. melléklet'!F83</f>
        <v>228</v>
      </c>
      <c r="F15" s="42">
        <f>'[1]7.sz. melléklet'!G83</f>
        <v>228</v>
      </c>
      <c r="G15" s="37" t="s">
        <v>35</v>
      </c>
      <c r="H15" s="38" t="s">
        <v>41</v>
      </c>
      <c r="I15" s="34">
        <f>'[1]7.sz. melléklet'!D32</f>
        <v>0</v>
      </c>
      <c r="J15" s="34">
        <f>'[1]7.sz. melléklet'!E32</f>
        <v>0</v>
      </c>
      <c r="K15" s="35">
        <f>'[1]7.sz. melléklet'!F32</f>
        <v>0</v>
      </c>
      <c r="L15" s="36">
        <f>'[1]7.sz. melléklet'!G32</f>
        <v>0</v>
      </c>
    </row>
    <row r="16" spans="1:12" s="1" customFormat="1" ht="15" customHeight="1" x14ac:dyDescent="0.25">
      <c r="A16" s="43"/>
      <c r="B16" s="2"/>
      <c r="C16" s="44"/>
      <c r="D16" s="44"/>
      <c r="E16" s="44"/>
      <c r="F16" s="45"/>
      <c r="G16" s="37" t="s">
        <v>39</v>
      </c>
      <c r="H16" s="38" t="s">
        <v>42</v>
      </c>
      <c r="I16" s="34">
        <f>'[1]7.sz. melléklet'!D33</f>
        <v>8031</v>
      </c>
      <c r="J16" s="34">
        <f>'[1]7.sz. melléklet'!E33</f>
        <v>8231</v>
      </c>
      <c r="K16" s="35">
        <f>'[1]7.sz. melléklet'!F33</f>
        <v>6642</v>
      </c>
      <c r="L16" s="36">
        <f>'[1]7.sz. melléklet'!G33</f>
        <v>19544</v>
      </c>
    </row>
    <row r="17" spans="1:12" s="1" customFormat="1" ht="15" customHeight="1" x14ac:dyDescent="0.25">
      <c r="A17" s="43"/>
      <c r="B17" s="2"/>
      <c r="C17" s="2"/>
      <c r="D17" s="2"/>
      <c r="E17" s="2"/>
      <c r="F17" s="46"/>
      <c r="G17" s="37" t="s">
        <v>43</v>
      </c>
      <c r="H17" s="38" t="s">
        <v>44</v>
      </c>
      <c r="I17" s="34">
        <f>'[1]7.sz. melléklet'!D34</f>
        <v>85651</v>
      </c>
      <c r="J17" s="34">
        <f>'[1]7.sz. melléklet'!E34</f>
        <v>79581</v>
      </c>
      <c r="K17" s="35">
        <f>'[1]7.sz. melléklet'!F34</f>
        <v>83669</v>
      </c>
      <c r="L17" s="36">
        <f>'[1]7.sz. melléklet'!G34</f>
        <v>104560</v>
      </c>
    </row>
    <row r="18" spans="1:12" s="1" customFormat="1" ht="15" customHeight="1" x14ac:dyDescent="0.25">
      <c r="A18" s="47"/>
      <c r="B18" s="48"/>
      <c r="C18" s="48"/>
      <c r="D18" s="48"/>
      <c r="E18" s="48"/>
      <c r="F18" s="49"/>
      <c r="G18" s="50"/>
      <c r="H18" s="51" t="s">
        <v>45</v>
      </c>
      <c r="I18" s="34"/>
      <c r="J18" s="34"/>
      <c r="K18" s="35"/>
      <c r="L18" s="36"/>
    </row>
    <row r="19" spans="1:12" s="1" customFormat="1" ht="15" customHeight="1" x14ac:dyDescent="0.25">
      <c r="A19" s="113" t="s">
        <v>46</v>
      </c>
      <c r="B19" s="113"/>
      <c r="C19" s="34">
        <f>SUM(C9:C18)</f>
        <v>197888</v>
      </c>
      <c r="D19" s="52">
        <f>SUM(D9:D18)</f>
        <v>200542</v>
      </c>
      <c r="E19" s="53">
        <f>SUM(E9:E18)</f>
        <v>214374</v>
      </c>
      <c r="F19" s="54">
        <f>SUM(F9:F18)</f>
        <v>225882</v>
      </c>
      <c r="G19" s="114"/>
      <c r="H19" s="114"/>
      <c r="I19" s="55"/>
      <c r="J19" s="55"/>
      <c r="K19" s="55"/>
      <c r="L19" s="56"/>
    </row>
    <row r="20" spans="1:12" s="1" customFormat="1" ht="15" customHeight="1" thickBot="1" x14ac:dyDescent="0.3">
      <c r="A20" s="115" t="s">
        <v>47</v>
      </c>
      <c r="B20" s="115"/>
      <c r="C20" s="57">
        <f>I21-C19</f>
        <v>85651</v>
      </c>
      <c r="D20" s="58">
        <f>J21-D19</f>
        <v>79817</v>
      </c>
      <c r="E20" s="59">
        <f>K21-E19</f>
        <v>77868</v>
      </c>
      <c r="F20" s="56">
        <f>L21-F19</f>
        <v>93111</v>
      </c>
      <c r="G20" s="60"/>
      <c r="H20" s="60"/>
      <c r="I20" s="60"/>
      <c r="J20" s="60"/>
      <c r="K20" s="60"/>
      <c r="L20" s="61"/>
    </row>
    <row r="21" spans="1:12" s="1" customFormat="1" ht="15" customHeight="1" thickTop="1" thickBot="1" x14ac:dyDescent="0.3">
      <c r="A21" s="103" t="s">
        <v>48</v>
      </c>
      <c r="B21" s="103"/>
      <c r="C21" s="62">
        <f>SUM(C19:C20)</f>
        <v>283539</v>
      </c>
      <c r="D21" s="63">
        <f>SUM(D19:D20)</f>
        <v>280359</v>
      </c>
      <c r="E21" s="64">
        <f>SUM(E19:E20)</f>
        <v>292242</v>
      </c>
      <c r="F21" s="65">
        <f>SUM(F19:F20)</f>
        <v>318993</v>
      </c>
      <c r="G21" s="104" t="s">
        <v>49</v>
      </c>
      <c r="H21" s="105"/>
      <c r="I21" s="62">
        <f>SUM(I9:I20)</f>
        <v>283539</v>
      </c>
      <c r="J21" s="62">
        <f>SUM(J9:J20)</f>
        <v>280359</v>
      </c>
      <c r="K21" s="66">
        <f>SUM(K9:K20)</f>
        <v>292242</v>
      </c>
      <c r="L21" s="65">
        <f>SUM(L9:L20)</f>
        <v>318993</v>
      </c>
    </row>
    <row r="22" spans="1:12" s="1" customFormat="1" ht="15" customHeight="1" thickTop="1" x14ac:dyDescent="0.25">
      <c r="A22" s="24" t="s">
        <v>21</v>
      </c>
      <c r="B22" s="25" t="s">
        <v>50</v>
      </c>
      <c r="C22" s="67">
        <f>'[1]7.sz. melléklet'!D80</f>
        <v>0</v>
      </c>
      <c r="D22" s="68">
        <f>'[1]7.sz. melléklet'!E80</f>
        <v>0</v>
      </c>
      <c r="E22" s="69">
        <f>'[1]7.sz. melléklet'!F80</f>
        <v>2800</v>
      </c>
      <c r="F22" s="70">
        <f>'[1]7.sz. melléklet'!G80</f>
        <v>2918</v>
      </c>
      <c r="G22" s="71" t="s">
        <v>21</v>
      </c>
      <c r="H22" s="72" t="s">
        <v>51</v>
      </c>
      <c r="I22" s="73">
        <f>'[1]7.sz. melléklet'!D35+'[1]8.sz. melléklet'!D25</f>
        <v>102955</v>
      </c>
      <c r="J22" s="73">
        <f>'[1]7.sz. melléklet'!E35+'[1]8.sz. melléklet'!E25</f>
        <v>105577</v>
      </c>
      <c r="K22" s="74">
        <f>'[1]7.sz. melléklet'!F35+'[1]8.sz. melléklet'!F25</f>
        <v>110087</v>
      </c>
      <c r="L22" s="75">
        <f>'[1]7.sz. melléklet'!G35+'[1]8.sz. melléklet'!G25</f>
        <v>113850</v>
      </c>
    </row>
    <row r="23" spans="1:12" s="1" customFormat="1" ht="15" customHeight="1" x14ac:dyDescent="0.25">
      <c r="A23" s="24" t="s">
        <v>23</v>
      </c>
      <c r="B23" s="38" t="s">
        <v>52</v>
      </c>
      <c r="C23" s="34">
        <f>'[1]7.sz. melléklet'!D86</f>
        <v>3793</v>
      </c>
      <c r="D23" s="52">
        <f>'[1]7.sz. melléklet'!E86</f>
        <v>3793</v>
      </c>
      <c r="E23" s="76">
        <f>'[1]7.sz. melléklet'!F86</f>
        <v>3793</v>
      </c>
      <c r="F23" s="77">
        <f>'[1]7.sz. melléklet'!G86</f>
        <v>347</v>
      </c>
      <c r="G23" s="78" t="s">
        <v>23</v>
      </c>
      <c r="H23" s="79" t="s">
        <v>53</v>
      </c>
      <c r="I23" s="80">
        <f>'[1]7.sz. melléklet'!D42</f>
        <v>11092</v>
      </c>
      <c r="J23" s="80">
        <f>'[1]7.sz. melléklet'!E42</f>
        <v>11092</v>
      </c>
      <c r="K23" s="81">
        <f>'[1]7.sz. melléklet'!F42</f>
        <v>10709</v>
      </c>
      <c r="L23" s="82">
        <f>'[1]7.sz. melléklet'!G42</f>
        <v>10709</v>
      </c>
    </row>
    <row r="24" spans="1:12" s="1" customFormat="1" ht="15" customHeight="1" x14ac:dyDescent="0.25">
      <c r="A24" s="24" t="s">
        <v>26</v>
      </c>
      <c r="B24" s="38" t="s">
        <v>54</v>
      </c>
      <c r="C24" s="34">
        <f>'[1]7.sz. melléklet'!D63</f>
        <v>24263</v>
      </c>
      <c r="D24" s="52">
        <f>'[1]7.sz. melléklet'!E63</f>
        <v>24263</v>
      </c>
      <c r="E24" s="76">
        <f>'[1]7.sz. melléklet'!F63</f>
        <v>23641</v>
      </c>
      <c r="F24" s="77">
        <f>'[1]7.sz. melléklet'!G63</f>
        <v>23641</v>
      </c>
      <c r="G24" s="83" t="s">
        <v>26</v>
      </c>
      <c r="H24" s="25" t="s">
        <v>55</v>
      </c>
      <c r="I24" s="68">
        <f>'[1]7.sz. melléklet'!D45</f>
        <v>3918</v>
      </c>
      <c r="J24" s="68">
        <f>'[1]7.sz. melléklet'!E45</f>
        <v>7130</v>
      </c>
      <c r="K24" s="69">
        <f>'[1]7.sz. melléklet'!F45</f>
        <v>7130</v>
      </c>
      <c r="L24" s="70">
        <f>'[1]7.sz. melléklet'!G45</f>
        <v>5603</v>
      </c>
    </row>
    <row r="25" spans="1:12" s="1" customFormat="1" ht="15" customHeight="1" x14ac:dyDescent="0.25">
      <c r="A25" s="24" t="s">
        <v>29</v>
      </c>
      <c r="B25" s="39" t="s">
        <v>56</v>
      </c>
      <c r="C25" s="34">
        <f>'[1]7.sz. melléklet'!D62</f>
        <v>0</v>
      </c>
      <c r="D25" s="52">
        <f>'[1]7.sz. melléklet'!E62</f>
        <v>0</v>
      </c>
      <c r="E25" s="76">
        <f>'[1]7.sz. melléklet'!F62</f>
        <v>0</v>
      </c>
      <c r="F25" s="77">
        <f>'[1]7.sz. melléklet'!G62</f>
        <v>18443</v>
      </c>
      <c r="G25" s="78" t="s">
        <v>29</v>
      </c>
      <c r="H25" s="25" t="s">
        <v>57</v>
      </c>
      <c r="I25" s="84"/>
      <c r="J25" s="84"/>
      <c r="K25" s="53"/>
      <c r="L25" s="54"/>
    </row>
    <row r="26" spans="1:12" s="1" customFormat="1" ht="15" customHeight="1" x14ac:dyDescent="0.25">
      <c r="A26" s="85" t="s">
        <v>58</v>
      </c>
      <c r="B26" s="51"/>
      <c r="C26" s="34">
        <f>SUM(C22:C25)</f>
        <v>28056</v>
      </c>
      <c r="D26" s="52">
        <f>SUM(D22:D25)</f>
        <v>28056</v>
      </c>
      <c r="E26" s="76">
        <f>SUM(E22:E25)</f>
        <v>30234</v>
      </c>
      <c r="F26" s="77">
        <f>SUM(F22:F25)</f>
        <v>45349</v>
      </c>
      <c r="G26" s="2"/>
      <c r="H26" s="2"/>
      <c r="I26" s="2"/>
      <c r="J26" s="86"/>
      <c r="K26" s="86"/>
      <c r="L26" s="46"/>
    </row>
    <row r="27" spans="1:12" s="1" customFormat="1" ht="15" customHeight="1" thickBot="1" x14ac:dyDescent="0.3">
      <c r="A27" s="87" t="s">
        <v>47</v>
      </c>
      <c r="B27" s="88"/>
      <c r="C27" s="89">
        <f>I28-C26</f>
        <v>89909</v>
      </c>
      <c r="D27" s="90">
        <f>J28-D26</f>
        <v>95743</v>
      </c>
      <c r="E27" s="91">
        <f>K28-E26</f>
        <v>97692</v>
      </c>
      <c r="F27" s="92">
        <f>L28-F26</f>
        <v>84813</v>
      </c>
      <c r="G27" s="60"/>
      <c r="H27" s="60"/>
      <c r="I27" s="60"/>
      <c r="J27" s="60"/>
      <c r="K27" s="60"/>
      <c r="L27" s="61"/>
    </row>
    <row r="28" spans="1:12" s="1" customFormat="1" ht="15" customHeight="1" thickTop="1" thickBot="1" x14ac:dyDescent="0.3">
      <c r="A28" s="103" t="s">
        <v>59</v>
      </c>
      <c r="B28" s="103"/>
      <c r="C28" s="62">
        <f>SUM(C26:C27)</f>
        <v>117965</v>
      </c>
      <c r="D28" s="63">
        <f>SUM(D26:D27)</f>
        <v>123799</v>
      </c>
      <c r="E28" s="93">
        <f>SUM(E26:E27)</f>
        <v>127926</v>
      </c>
      <c r="F28" s="94">
        <f>SUM(F26:F27)</f>
        <v>130162</v>
      </c>
      <c r="G28" s="104" t="s">
        <v>60</v>
      </c>
      <c r="H28" s="105"/>
      <c r="I28" s="62">
        <f>SUM(I22:I26)</f>
        <v>117965</v>
      </c>
      <c r="J28" s="62">
        <f>SUM(J22:J26)</f>
        <v>123799</v>
      </c>
      <c r="K28" s="64">
        <f>SUM(K22:K26)</f>
        <v>127926</v>
      </c>
      <c r="L28" s="65">
        <f>SUM(L22:L26)</f>
        <v>130162</v>
      </c>
    </row>
    <row r="29" spans="1:12" s="1" customFormat="1" ht="15" customHeight="1" thickTop="1" thickBot="1" x14ac:dyDescent="0.3">
      <c r="A29" s="106" t="s">
        <v>61</v>
      </c>
      <c r="B29" s="106"/>
      <c r="C29" s="95">
        <f>C21+C28</f>
        <v>401504</v>
      </c>
      <c r="D29" s="96">
        <f>D21+D28</f>
        <v>404158</v>
      </c>
      <c r="E29" s="97">
        <f>E21+E28</f>
        <v>420168</v>
      </c>
      <c r="F29" s="98">
        <f>F21+F28</f>
        <v>449155</v>
      </c>
      <c r="G29" s="107" t="s">
        <v>61</v>
      </c>
      <c r="H29" s="108"/>
      <c r="I29" s="95">
        <f>I21+I28</f>
        <v>401504</v>
      </c>
      <c r="J29" s="95">
        <f>J21+J28</f>
        <v>404158</v>
      </c>
      <c r="K29" s="99">
        <f>K21+K28</f>
        <v>420168</v>
      </c>
      <c r="L29" s="100">
        <f>L21+L28</f>
        <v>449155</v>
      </c>
    </row>
    <row r="30" spans="1:12" ht="13" thickTop="1" x14ac:dyDescent="0.25">
      <c r="A30" s="101"/>
      <c r="B30" s="101"/>
      <c r="G30" s="101"/>
      <c r="H30" s="101"/>
    </row>
    <row r="33" spans="7:9" x14ac:dyDescent="0.25">
      <c r="G33"/>
      <c r="H33"/>
      <c r="I33"/>
    </row>
    <row r="34" spans="7:9" x14ac:dyDescent="0.25">
      <c r="G34"/>
      <c r="H34"/>
      <c r="I34"/>
    </row>
    <row r="35" spans="7:9" x14ac:dyDescent="0.25">
      <c r="G35"/>
      <c r="H35"/>
      <c r="I35"/>
    </row>
    <row r="36" spans="7:9" x14ac:dyDescent="0.25">
      <c r="G36"/>
      <c r="H36"/>
      <c r="I36"/>
    </row>
    <row r="37" spans="7:9" x14ac:dyDescent="0.25">
      <c r="G37"/>
      <c r="H37"/>
      <c r="I37"/>
    </row>
    <row r="38" spans="7:9" x14ac:dyDescent="0.25">
      <c r="G38"/>
      <c r="H38"/>
      <c r="I38"/>
    </row>
    <row r="39" spans="7:9" x14ac:dyDescent="0.25">
      <c r="G39"/>
      <c r="H39"/>
      <c r="I39"/>
    </row>
    <row r="40" spans="7:9" x14ac:dyDescent="0.25">
      <c r="G40"/>
      <c r="H40"/>
      <c r="I40"/>
    </row>
    <row r="41" spans="7:9" x14ac:dyDescent="0.25">
      <c r="G41"/>
      <c r="H41"/>
      <c r="I41"/>
    </row>
  </sheetData>
  <sheetProtection selectLockedCells="1" selectUnlockedCells="1"/>
  <mergeCells count="12">
    <mergeCell ref="A20:B20"/>
    <mergeCell ref="A4:L4"/>
    <mergeCell ref="A7:B7"/>
    <mergeCell ref="G7:H7"/>
    <mergeCell ref="A19:B19"/>
    <mergeCell ref="G19:H19"/>
    <mergeCell ref="A21:B21"/>
    <mergeCell ref="G21:H21"/>
    <mergeCell ref="A28:B28"/>
    <mergeCell ref="G28:H28"/>
    <mergeCell ref="A29:B29"/>
    <mergeCell ref="G29:H29"/>
  </mergeCells>
  <pageMargins left="0.74791666666666667" right="0.74791666666666667" top="0.98402777777777772" bottom="0.98402777777777772" header="0.51180555555555551" footer="0.51180555555555551"/>
  <pageSetup paperSize="9" scale="9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2016-03-18T12:26:26Z</dcterms:created>
  <dcterms:modified xsi:type="dcterms:W3CDTF">2016-03-24T13:32:19Z</dcterms:modified>
</cp:coreProperties>
</file>