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6\Desktop\küldhető\3. ktgvetés rend. mód\rend. mód\"/>
    </mc:Choice>
  </mc:AlternateContent>
  <bookViews>
    <workbookView xWindow="0" yWindow="0" windowWidth="19200" windowHeight="11595"/>
  </bookViews>
  <sheets>
    <sheet name="3.sz.mell  " sheetId="1" r:id="rId1"/>
  </sheets>
  <externalReferences>
    <externalReference r:id="rId2"/>
  </externalReferences>
  <definedNames>
    <definedName name="aaaaa">NA()</definedName>
    <definedName name="aaaaaa">NA()</definedName>
    <definedName name="ADATBÁZIS_MÉ">NA()</definedName>
    <definedName name="ADATBÁZIS_MÉ_25">NA()</definedName>
    <definedName name="Excel_BuiltIn_Criteria">"$#HIV!.#HIV!$#HIV!"</definedName>
    <definedName name="Excel_BuiltIn_Database">NA()</definedName>
    <definedName name="Excel_BuiltIn_Database_25">NA()</definedName>
    <definedName name="Excel_BuiltIn_Extract">"$#HIV!.#HIV!$#HIV!"</definedName>
    <definedName name="f">NA()</definedName>
    <definedName name="f_25">NA()</definedName>
    <definedName name="KIGYŰJTÉS_MÉ">"$#HIV!.#HIV!$#HIV!"</definedName>
    <definedName name="kk">"$#HIV!.$#HIV!#HIV!"</definedName>
    <definedName name="KRITÉRIUM_MÉ">"$#HIV!.#HIV!$#HIV!"</definedName>
    <definedName name="_xlnm.Print_Area" localSheetId="0">'3.sz.mell  '!$A$1:$F$35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26" i="1" l="1"/>
  <c r="E21" i="1"/>
  <c r="E32" i="1" s="1"/>
  <c r="C20" i="1"/>
  <c r="C32" i="1" s="1"/>
  <c r="C12" i="1"/>
  <c r="E10" i="1"/>
  <c r="C10" i="1"/>
  <c r="E9" i="1"/>
  <c r="E8" i="1"/>
  <c r="E19" i="1" s="1"/>
  <c r="E33" i="1" s="1"/>
  <c r="C8" i="1"/>
  <c r="C19" i="1" s="1"/>
  <c r="E35" i="1" l="1"/>
  <c r="E34" i="1"/>
  <c r="C35" i="1"/>
  <c r="C34" i="1"/>
  <c r="C33" i="1"/>
</calcChain>
</file>

<file path=xl/sharedStrings.xml><?xml version="1.0" encoding="utf-8"?>
<sst xmlns="http://schemas.openxmlformats.org/spreadsheetml/2006/main" count="83" uniqueCount="81">
  <si>
    <t>II. Felhalmozási célú bevételek és kiadások mérlege
(Önkormányzati szinten)</t>
  </si>
  <si>
    <t xml:space="preserve"> Ezer forintban </t>
  </si>
  <si>
    <t>Sor-
szám</t>
  </si>
  <si>
    <t>Bevételek</t>
  </si>
  <si>
    <t>Kiadások</t>
  </si>
  <si>
    <t>Megnevezés</t>
  </si>
  <si>
    <t>2017. évi módosított előirányzat</t>
  </si>
  <si>
    <t>A</t>
  </si>
  <si>
    <t>B</t>
  </si>
  <si>
    <t>C</t>
  </si>
  <si>
    <t>D</t>
  </si>
  <si>
    <t>1.</t>
  </si>
  <si>
    <t>Felhalmozási célú támogatások államháztartáson belülről</t>
  </si>
  <si>
    <t>Beruházások</t>
  </si>
  <si>
    <t>2.</t>
  </si>
  <si>
    <t>1.-ből EU-s támogatás</t>
  </si>
  <si>
    <t>1.-ből EU-s forrásból megvalósuló beruházás</t>
  </si>
  <si>
    <t>3.</t>
  </si>
  <si>
    <t>Felhalmozási bevételek</t>
  </si>
  <si>
    <t>Felújítások</t>
  </si>
  <si>
    <t>4.</t>
  </si>
  <si>
    <t>Felhalmozási célú átvett pénzeszközök átvétele</t>
  </si>
  <si>
    <t>3.-ból EU-s forrásból megvalósuló felújítás</t>
  </si>
  <si>
    <t>5.</t>
  </si>
  <si>
    <t>4.-ből EU-s támogatás (közvetlen)</t>
  </si>
  <si>
    <t>Egyéb felhalmozási kiadások</t>
  </si>
  <si>
    <t>6.</t>
  </si>
  <si>
    <t>7.</t>
  </si>
  <si>
    <t>8.</t>
  </si>
  <si>
    <t>9.</t>
  </si>
  <si>
    <t>10.</t>
  </si>
  <si>
    <t>11.</t>
  </si>
  <si>
    <t>12.</t>
  </si>
  <si>
    <t>Költségvetési bevételek összesen: (1.+3.+4.+6.+…+11.)</t>
  </si>
  <si>
    <t>Költségvetési kiadások összesen: (1.+3.+5.+...+11.)</t>
  </si>
  <si>
    <t>13.</t>
  </si>
  <si>
    <t>Hiány belső finanszírozás bevételei ( 14+…+18)</t>
  </si>
  <si>
    <t>Értékpapír vásárlása, visszavásárlása</t>
  </si>
  <si>
    <t>14.</t>
  </si>
  <si>
    <t>Költségvetési maradvány igénybevétele</t>
  </si>
  <si>
    <t>Hitelek törlesztése</t>
  </si>
  <si>
    <t>15.</t>
  </si>
  <si>
    <t xml:space="preserve">Vállalkozási maradvány igénybevétele </t>
  </si>
  <si>
    <t>Rövid lejáratú hitelek törlesztése</t>
  </si>
  <si>
    <t>16.</t>
  </si>
  <si>
    <t xml:space="preserve">Betét visszavonásából származó bevétel </t>
  </si>
  <si>
    <t>Hosszú lejáratú hitelek törlesztése</t>
  </si>
  <si>
    <t>17.</t>
  </si>
  <si>
    <t>Értékpapír értékesítése</t>
  </si>
  <si>
    <t>Kölcsön törlesztése</t>
  </si>
  <si>
    <t>18.</t>
  </si>
  <si>
    <t>Egyéb belső finanszírozási bevételek</t>
  </si>
  <si>
    <t>Befektetési célú belföldi, külföldi értékpapírok vásárlása</t>
  </si>
  <si>
    <t>19.</t>
  </si>
  <si>
    <t>Hiány külső finanszírozásának bevételei (20+…+24 )</t>
  </si>
  <si>
    <t>Betét elhelyezése</t>
  </si>
  <si>
    <t>20.</t>
  </si>
  <si>
    <t>Hosszú lejáratú hitelek, kölcsönök felvétele</t>
  </si>
  <si>
    <t>Pénzügyi lízing kiadásai</t>
  </si>
  <si>
    <t>21.</t>
  </si>
  <si>
    <t>Likviditási célú hitelek, kölcsönök felvétele</t>
  </si>
  <si>
    <t>22.</t>
  </si>
  <si>
    <t>Rövid lejáratú hitelek, kölcsönök felvétele</t>
  </si>
  <si>
    <t>23.</t>
  </si>
  <si>
    <t>Értékpapírok kibocsátása</t>
  </si>
  <si>
    <t>24.</t>
  </si>
  <si>
    <t>Egyéb külső finanszírozási bevételek</t>
  </si>
  <si>
    <t>25.</t>
  </si>
  <si>
    <t>Felhalmozási célú finanszírozási bevételek összesen (13.+19.)</t>
  </si>
  <si>
    <t>Felhalmozási célú finanszírozási kiadások összesen
(13.+...+24.)</t>
  </si>
  <si>
    <t>26.</t>
  </si>
  <si>
    <t>BEVÉTEL ÖSSZESEN (12+25)</t>
  </si>
  <si>
    <t>KIADÁSOK ÖSSZESEN (12+25)</t>
  </si>
  <si>
    <t>27.</t>
  </si>
  <si>
    <t>Költségvetési hiány:</t>
  </si>
  <si>
    <t>Költségvetési többlet:</t>
  </si>
  <si>
    <t>28.</t>
  </si>
  <si>
    <t>Tárgyévi  hiány:</t>
  </si>
  <si>
    <t>Tárgyévi  többlet:</t>
  </si>
  <si>
    <t>"</t>
  </si>
  <si>
    <t xml:space="preserve">3. melléklet a  2/2017. (II.23.) önkormányzati rendelethez 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</si>
</sst>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#"/>
  </numFmts>
  <fonts count="13" x14ac:knownFonts="1">
    <font>
      <sz val="10"/>
      <name val="Times New Roman CE"/>
      <charset val="238"/>
    </font>
    <font>
      <b/>
      <sz val="12"/>
      <name val="Times New Roman CE"/>
      <family val="1"/>
      <charset val="238"/>
    </font>
    <font>
      <i/>
      <sz val="10"/>
      <name val="Times New Roman CE"/>
      <charset val="238"/>
    </font>
    <font>
      <b/>
      <i/>
      <sz val="10"/>
      <name val="Times New Roman CE"/>
      <family val="1"/>
      <charset val="238"/>
    </font>
    <font>
      <b/>
      <sz val="9"/>
      <name val="Times New Roman CE"/>
      <charset val="238"/>
    </font>
    <font>
      <b/>
      <sz val="9"/>
      <name val="Times New Roman CE"/>
      <family val="1"/>
      <charset val="238"/>
    </font>
    <font>
      <b/>
      <sz val="10"/>
      <name val="Times New Roman CE"/>
      <family val="1"/>
      <charset val="238"/>
    </font>
    <font>
      <b/>
      <sz val="8"/>
      <name val="Times New Roman CE"/>
      <charset val="238"/>
    </font>
    <font>
      <sz val="8"/>
      <name val="Times New Roman CE"/>
      <family val="1"/>
      <charset val="238"/>
    </font>
    <font>
      <b/>
      <sz val="10"/>
      <name val="Times New Roman CE"/>
      <charset val="238"/>
    </font>
    <font>
      <i/>
      <sz val="8"/>
      <name val="Times New Roman CE"/>
      <charset val="238"/>
    </font>
    <font>
      <sz val="8"/>
      <name val="Times New Roman CE"/>
      <charset val="238"/>
    </font>
    <font>
      <sz val="12"/>
      <name val="Times New Roman CE"/>
      <charset val="238"/>
    </font>
  </fonts>
  <fills count="2">
    <fill>
      <patternFill patternType="none"/>
    </fill>
    <fill>
      <patternFill patternType="gray125"/>
    </fill>
  </fills>
  <borders count="26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12" fillId="0" borderId="0"/>
  </cellStyleXfs>
  <cellXfs count="63">
    <xf numFmtId="0" fontId="0" fillId="0" borderId="0" xfId="0"/>
    <xf numFmtId="164" fontId="0" fillId="0" borderId="0" xfId="0" applyNumberFormat="1" applyFill="1" applyAlignment="1" applyProtection="1">
      <alignment vertical="center" wrapText="1"/>
    </xf>
    <xf numFmtId="164" fontId="0" fillId="0" borderId="0" xfId="0" applyNumberFormat="1" applyFill="1" applyAlignment="1" applyProtection="1">
      <alignment horizontal="center" vertical="center" wrapText="1"/>
    </xf>
    <xf numFmtId="164" fontId="1" fillId="0" borderId="0" xfId="0" applyNumberFormat="1" applyFont="1" applyFill="1" applyAlignment="1" applyProtection="1">
      <alignment horizontal="centerContinuous" vertical="center" wrapText="1"/>
    </xf>
    <xf numFmtId="164" fontId="0" fillId="0" borderId="0" xfId="0" applyNumberFormat="1" applyFill="1" applyAlignment="1" applyProtection="1">
      <alignment horizontal="centerContinuous" vertical="center"/>
    </xf>
    <xf numFmtId="164" fontId="2" fillId="0" borderId="0" xfId="0" applyNumberFormat="1" applyFont="1" applyFill="1" applyAlignment="1" applyProtection="1">
      <alignment textRotation="180"/>
    </xf>
    <xf numFmtId="164" fontId="3" fillId="0" borderId="0" xfId="0" applyNumberFormat="1" applyFont="1" applyFill="1" applyAlignment="1" applyProtection="1">
      <alignment horizontal="right" vertical="center"/>
    </xf>
    <xf numFmtId="164" fontId="5" fillId="0" borderId="2" xfId="0" applyNumberFormat="1" applyFont="1" applyFill="1" applyBorder="1" applyAlignment="1" applyProtection="1">
      <alignment horizontal="centerContinuous" vertical="center" wrapText="1"/>
    </xf>
    <xf numFmtId="164" fontId="5" fillId="0" borderId="3" xfId="0" applyNumberFormat="1" applyFont="1" applyFill="1" applyBorder="1" applyAlignment="1" applyProtection="1">
      <alignment horizontal="centerContinuous" vertical="center" wrapText="1"/>
    </xf>
    <xf numFmtId="164" fontId="5" fillId="0" borderId="4" xfId="0" applyNumberFormat="1" applyFont="1" applyFill="1" applyBorder="1" applyAlignment="1" applyProtection="1">
      <alignment horizontal="centerContinuous" vertical="center" wrapText="1"/>
    </xf>
    <xf numFmtId="164" fontId="5" fillId="0" borderId="2" xfId="0" applyNumberFormat="1" applyFont="1" applyFill="1" applyBorder="1" applyAlignment="1" applyProtection="1">
      <alignment horizontal="center" vertical="center" wrapText="1"/>
    </xf>
    <xf numFmtId="164" fontId="5" fillId="0" borderId="3" xfId="0" applyNumberFormat="1" applyFont="1" applyFill="1" applyBorder="1" applyAlignment="1" applyProtection="1">
      <alignment horizontal="center" vertical="center" wrapText="1"/>
    </xf>
    <xf numFmtId="164" fontId="5" fillId="0" borderId="4" xfId="0" applyNumberFormat="1" applyFont="1" applyFill="1" applyBorder="1" applyAlignment="1" applyProtection="1">
      <alignment horizontal="center" vertical="center" wrapText="1"/>
    </xf>
    <xf numFmtId="164" fontId="6" fillId="0" borderId="0" xfId="0" applyNumberFormat="1" applyFont="1" applyFill="1" applyAlignment="1" applyProtection="1">
      <alignment horizontal="center" vertical="center" wrapText="1"/>
    </xf>
    <xf numFmtId="164" fontId="7" fillId="0" borderId="6" xfId="0" applyNumberFormat="1" applyFont="1" applyFill="1" applyBorder="1" applyAlignment="1" applyProtection="1">
      <alignment horizontal="center" vertical="center" wrapText="1"/>
    </xf>
    <xf numFmtId="164" fontId="7" fillId="0" borderId="2" xfId="0" applyNumberFormat="1" applyFont="1" applyFill="1" applyBorder="1" applyAlignment="1" applyProtection="1">
      <alignment horizontal="center" vertical="center" wrapText="1"/>
    </xf>
    <xf numFmtId="164" fontId="7" fillId="0" borderId="3" xfId="0" applyNumberFormat="1" applyFont="1" applyFill="1" applyBorder="1" applyAlignment="1" applyProtection="1">
      <alignment horizontal="center" vertical="center" wrapText="1"/>
    </xf>
    <xf numFmtId="164" fontId="7" fillId="0" borderId="4" xfId="0" applyNumberFormat="1" applyFont="1" applyFill="1" applyBorder="1" applyAlignment="1" applyProtection="1">
      <alignment horizontal="center" vertical="center" wrapText="1"/>
    </xf>
    <xf numFmtId="164" fontId="0" fillId="0" borderId="7" xfId="0" applyNumberFormat="1" applyFill="1" applyBorder="1" applyAlignment="1" applyProtection="1">
      <alignment horizontal="left" vertical="center" wrapText="1" indent="1"/>
    </xf>
    <xf numFmtId="164" fontId="8" fillId="0" borderId="8" xfId="0" applyNumberFormat="1" applyFont="1" applyFill="1" applyBorder="1" applyAlignment="1" applyProtection="1">
      <alignment horizontal="left" vertical="center" wrapText="1" indent="1"/>
    </xf>
    <xf numFmtId="164" fontId="8" fillId="0" borderId="9" xfId="0" applyNumberFormat="1" applyFont="1" applyFill="1" applyBorder="1" applyAlignment="1" applyProtection="1">
      <alignment horizontal="right" vertical="center" wrapText="1" indent="1"/>
      <protection locked="0"/>
    </xf>
    <xf numFmtId="164" fontId="8" fillId="0" borderId="10" xfId="0" applyNumberFormat="1" applyFont="1" applyFill="1" applyBorder="1" applyAlignment="1" applyProtection="1">
      <alignment horizontal="left" vertical="center" wrapText="1" indent="1"/>
    </xf>
    <xf numFmtId="164" fontId="8" fillId="0" borderId="11" xfId="0" applyNumberFormat="1" applyFont="1" applyFill="1" applyBorder="1" applyAlignment="1" applyProtection="1">
      <alignment horizontal="right" vertical="center" wrapText="1" indent="1"/>
      <protection locked="0"/>
    </xf>
    <xf numFmtId="164" fontId="0" fillId="0" borderId="12" xfId="0" applyNumberFormat="1" applyFill="1" applyBorder="1" applyAlignment="1" applyProtection="1">
      <alignment horizontal="left" vertical="center" wrapText="1" indent="1"/>
    </xf>
    <xf numFmtId="164" fontId="8" fillId="0" borderId="13" xfId="0" applyNumberFormat="1" applyFont="1" applyFill="1" applyBorder="1" applyAlignment="1" applyProtection="1">
      <alignment horizontal="left" vertical="center" wrapText="1" indent="1"/>
    </xf>
    <xf numFmtId="164" fontId="8" fillId="0" borderId="14" xfId="0" applyNumberFormat="1" applyFont="1" applyFill="1" applyBorder="1" applyAlignment="1" applyProtection="1">
      <alignment horizontal="right" vertical="center" wrapText="1" indent="1"/>
      <protection locked="0"/>
    </xf>
    <xf numFmtId="164" fontId="8" fillId="0" borderId="15" xfId="0" applyNumberFormat="1" applyFont="1" applyFill="1" applyBorder="1" applyAlignment="1" applyProtection="1">
      <alignment horizontal="left" vertical="center" wrapText="1" indent="1"/>
    </xf>
    <xf numFmtId="164" fontId="8" fillId="0" borderId="14" xfId="0" applyNumberFormat="1" applyFont="1" applyFill="1" applyBorder="1" applyAlignment="1" applyProtection="1">
      <alignment vertical="center" wrapText="1"/>
      <protection locked="0"/>
    </xf>
    <xf numFmtId="164" fontId="8" fillId="0" borderId="16" xfId="0" applyNumberFormat="1" applyFont="1" applyFill="1" applyBorder="1" applyAlignment="1" applyProtection="1">
      <alignment horizontal="left" vertical="center" wrapText="1" indent="1"/>
    </xf>
    <xf numFmtId="164" fontId="8" fillId="0" borderId="13" xfId="0" applyNumberFormat="1" applyFont="1" applyFill="1" applyBorder="1" applyAlignment="1" applyProtection="1">
      <alignment horizontal="left" vertical="center" wrapText="1" indent="1"/>
      <protection locked="0"/>
    </xf>
    <xf numFmtId="164" fontId="8" fillId="0" borderId="15" xfId="0" applyNumberFormat="1" applyFont="1" applyFill="1" applyBorder="1" applyAlignment="1" applyProtection="1">
      <alignment horizontal="left" vertical="center" wrapText="1" indent="1"/>
      <protection locked="0"/>
    </xf>
    <xf numFmtId="164" fontId="0" fillId="0" borderId="17" xfId="0" applyNumberFormat="1" applyFill="1" applyBorder="1" applyAlignment="1" applyProtection="1">
      <alignment horizontal="left" vertical="center" wrapText="1" indent="1"/>
    </xf>
    <xf numFmtId="164" fontId="8" fillId="0" borderId="18" xfId="0" applyNumberFormat="1" applyFont="1" applyFill="1" applyBorder="1" applyAlignment="1" applyProtection="1">
      <alignment horizontal="left" vertical="center" wrapText="1" indent="1"/>
      <protection locked="0"/>
    </xf>
    <xf numFmtId="164" fontId="8" fillId="0" borderId="19" xfId="0" applyNumberFormat="1" applyFont="1" applyFill="1" applyBorder="1" applyAlignment="1" applyProtection="1">
      <alignment horizontal="right" vertical="center" wrapText="1" indent="1"/>
      <protection locked="0"/>
    </xf>
    <xf numFmtId="164" fontId="8" fillId="0" borderId="20" xfId="0" applyNumberFormat="1" applyFont="1" applyFill="1" applyBorder="1" applyAlignment="1" applyProtection="1">
      <alignment vertical="center" wrapText="1"/>
      <protection locked="0"/>
    </xf>
    <xf numFmtId="164" fontId="9" fillId="0" borderId="6" xfId="0" applyNumberFormat="1" applyFont="1" applyFill="1" applyBorder="1" applyAlignment="1" applyProtection="1">
      <alignment horizontal="left" vertical="center" wrapText="1" indent="1"/>
    </xf>
    <xf numFmtId="164" fontId="7" fillId="0" borderId="2" xfId="0" applyNumberFormat="1" applyFont="1" applyFill="1" applyBorder="1" applyAlignment="1" applyProtection="1">
      <alignment horizontal="left" vertical="center" wrapText="1" indent="1"/>
    </xf>
    <xf numFmtId="164" fontId="7" fillId="0" borderId="3" xfId="0" applyNumberFormat="1" applyFont="1" applyFill="1" applyBorder="1" applyAlignment="1" applyProtection="1">
      <alignment horizontal="right" vertical="center" wrapText="1" indent="1"/>
    </xf>
    <xf numFmtId="164" fontId="7" fillId="0" borderId="4" xfId="0" applyNumberFormat="1" applyFont="1" applyFill="1" applyBorder="1" applyAlignment="1" applyProtection="1">
      <alignment horizontal="right" vertical="center" wrapText="1" indent="1"/>
    </xf>
    <xf numFmtId="164" fontId="10" fillId="0" borderId="21" xfId="0" applyNumberFormat="1" applyFont="1" applyFill="1" applyBorder="1" applyAlignment="1" applyProtection="1">
      <alignment horizontal="left" vertical="center" wrapText="1" indent="1"/>
    </xf>
    <xf numFmtId="164" fontId="10" fillId="0" borderId="9" xfId="0" applyNumberFormat="1" applyFont="1" applyFill="1" applyBorder="1" applyAlignment="1" applyProtection="1">
      <alignment vertical="center" wrapText="1"/>
    </xf>
    <xf numFmtId="164" fontId="11" fillId="0" borderId="15" xfId="0" applyNumberFormat="1" applyFont="1" applyFill="1" applyBorder="1" applyAlignment="1" applyProtection="1">
      <alignment horizontal="left" vertical="center" wrapText="1" indent="1"/>
    </xf>
    <xf numFmtId="164" fontId="11" fillId="0" borderId="11" xfId="0" applyNumberFormat="1" applyFont="1" applyFill="1" applyBorder="1" applyAlignment="1" applyProtection="1">
      <alignment vertical="center" wrapText="1"/>
      <protection locked="0"/>
    </xf>
    <xf numFmtId="164" fontId="11" fillId="0" borderId="13" xfId="0" applyNumberFormat="1" applyFont="1" applyFill="1" applyBorder="1" applyAlignment="1" applyProtection="1">
      <alignment horizontal="left" vertical="center" wrapText="1" indent="2"/>
    </xf>
    <xf numFmtId="164" fontId="11" fillId="0" borderId="14" xfId="0" applyNumberFormat="1" applyFont="1" applyFill="1" applyBorder="1" applyAlignment="1" applyProtection="1">
      <alignment vertical="center" wrapText="1"/>
      <protection locked="0"/>
    </xf>
    <xf numFmtId="164" fontId="11" fillId="0" borderId="14" xfId="0" applyNumberFormat="1" applyFont="1" applyFill="1" applyBorder="1" applyAlignment="1" applyProtection="1">
      <alignment horizontal="right" vertical="center" wrapText="1" indent="1"/>
      <protection locked="0"/>
    </xf>
    <xf numFmtId="164" fontId="11" fillId="0" borderId="16" xfId="0" applyNumberFormat="1" applyFont="1" applyFill="1" applyBorder="1" applyAlignment="1" applyProtection="1">
      <alignment horizontal="left" vertical="center" wrapText="1" indent="1"/>
    </xf>
    <xf numFmtId="164" fontId="10" fillId="0" borderId="13" xfId="0" applyNumberFormat="1" applyFont="1" applyFill="1" applyBorder="1" applyAlignment="1" applyProtection="1">
      <alignment horizontal="left" vertical="center" wrapText="1" indent="1"/>
    </xf>
    <xf numFmtId="164" fontId="10" fillId="0" borderId="14" xfId="0" applyNumberFormat="1" applyFont="1" applyFill="1" applyBorder="1" applyAlignment="1" applyProtection="1">
      <alignment vertical="center" wrapText="1"/>
    </xf>
    <xf numFmtId="164" fontId="11" fillId="0" borderId="10" xfId="0" applyNumberFormat="1" applyFont="1" applyFill="1" applyBorder="1" applyAlignment="1" applyProtection="1">
      <alignment horizontal="left" vertical="center" wrapText="1" indent="1"/>
    </xf>
    <xf numFmtId="0" fontId="8" fillId="0" borderId="10" xfId="1" applyFont="1" applyFill="1" applyBorder="1" applyAlignment="1" applyProtection="1">
      <alignment horizontal="left" vertical="center" wrapText="1" indent="1"/>
    </xf>
    <xf numFmtId="164" fontId="8" fillId="0" borderId="10" xfId="0" applyNumberFormat="1" applyFont="1" applyFill="1" applyBorder="1" applyAlignment="1" applyProtection="1">
      <alignment horizontal="left" vertical="center" wrapText="1" indent="1"/>
      <protection locked="0"/>
    </xf>
    <xf numFmtId="164" fontId="8" fillId="0" borderId="22" xfId="0" applyNumberFormat="1" applyFont="1" applyFill="1" applyBorder="1" applyAlignment="1" applyProtection="1">
      <alignment horizontal="left" vertical="center" wrapText="1" indent="2"/>
    </xf>
    <xf numFmtId="164" fontId="8" fillId="0" borderId="23" xfId="0" applyNumberFormat="1" applyFont="1" applyFill="1" applyBorder="1" applyAlignment="1" applyProtection="1">
      <alignment horizontal="left" vertical="center" wrapText="1" indent="2"/>
    </xf>
    <xf numFmtId="164" fontId="11" fillId="0" borderId="24" xfId="0" applyNumberFormat="1" applyFont="1" applyFill="1" applyBorder="1" applyAlignment="1" applyProtection="1">
      <alignment vertical="center" wrapText="1"/>
      <protection locked="0"/>
    </xf>
    <xf numFmtId="164" fontId="7" fillId="0" borderId="3" xfId="0" applyNumberFormat="1" applyFont="1" applyFill="1" applyBorder="1" applyAlignment="1" applyProtection="1">
      <alignment vertical="center" wrapText="1"/>
    </xf>
    <xf numFmtId="164" fontId="9" fillId="0" borderId="2" xfId="0" applyNumberFormat="1" applyFont="1" applyFill="1" applyBorder="1" applyAlignment="1" applyProtection="1">
      <alignment horizontal="left" vertical="center" wrapText="1" indent="1"/>
    </xf>
    <xf numFmtId="164" fontId="7" fillId="0" borderId="25" xfId="0" applyNumberFormat="1" applyFont="1" applyFill="1" applyBorder="1" applyAlignment="1" applyProtection="1">
      <alignment horizontal="right" vertical="center" wrapText="1" indent="1"/>
    </xf>
    <xf numFmtId="164" fontId="2" fillId="0" borderId="0" xfId="0" applyNumberFormat="1" applyFont="1" applyFill="1" applyAlignment="1" applyProtection="1"/>
    <xf numFmtId="164" fontId="0" fillId="0" borderId="0" xfId="0" applyNumberFormat="1" applyFill="1" applyAlignment="1" applyProtection="1">
      <alignment horizontal="right" vertical="center" wrapText="1"/>
    </xf>
    <xf numFmtId="164" fontId="2" fillId="0" borderId="0" xfId="0" applyNumberFormat="1" applyFont="1" applyFill="1" applyAlignment="1" applyProtection="1">
      <alignment horizontal="center" textRotation="180" wrapText="1"/>
    </xf>
    <xf numFmtId="164" fontId="4" fillId="0" borderId="1" xfId="0" applyNumberFormat="1" applyFont="1" applyFill="1" applyBorder="1" applyAlignment="1" applyProtection="1">
      <alignment horizontal="center" vertical="center" wrapText="1"/>
    </xf>
    <xf numFmtId="164" fontId="4" fillId="0" borderId="5" xfId="0" applyNumberFormat="1" applyFont="1" applyFill="1" applyBorder="1" applyAlignment="1" applyProtection="1">
      <alignment horizontal="center" vertical="center" wrapText="1"/>
    </xf>
  </cellXfs>
  <cellStyles count="2">
    <cellStyle name="Normál" xfId="0" builtinId="0"/>
    <cellStyle name="Normál_KVRENMUNKA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X:\1.%20DOKUMENTUMOK\1.%20EL&#336;TERJESZT&#201;SEK\2017\6\rend%20m&#243;d%201\3%20napirend%20-2017.&#233;vi%201.%20m&#243;dos&#237;t&#225;s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1.sz.mell."/>
      <sheetName val="2.sz.mell  "/>
      <sheetName val="3.sz.mell  "/>
      <sheetName val="4. sz.mell Önkormányzat"/>
      <sheetName val="5. sz.mell Hivatal"/>
      <sheetName val="6. sz.mell Óvoda"/>
      <sheetName val="7. sz.mell Könyvtár"/>
      <sheetName val="8. sz.mell Bölcsőde"/>
      <sheetName val="9.sz.mell."/>
      <sheetName val="10.sz.mell."/>
      <sheetName val="11.sz mell."/>
      <sheetName val="12. sz. mell."/>
    </sheetNames>
    <sheetDataSet>
      <sheetData sheetId="0">
        <row r="29">
          <cell r="C29">
            <v>29553</v>
          </cell>
        </row>
        <row r="30">
          <cell r="C30">
            <v>0</v>
          </cell>
        </row>
        <row r="50">
          <cell r="C50">
            <v>0</v>
          </cell>
        </row>
        <row r="119">
          <cell r="C119">
            <v>54329</v>
          </cell>
        </row>
        <row r="120">
          <cell r="C120">
            <v>0</v>
          </cell>
        </row>
        <row r="121">
          <cell r="C121">
            <v>10749</v>
          </cell>
        </row>
      </sheetData>
      <sheetData sheetId="1"/>
      <sheetData sheetId="2"/>
      <sheetData sheetId="3">
        <row r="131">
          <cell r="C131">
            <v>3334</v>
          </cell>
        </row>
      </sheetData>
      <sheetData sheetId="4"/>
      <sheetData sheetId="5"/>
      <sheetData sheetId="6"/>
      <sheetData sheetId="7"/>
      <sheetData sheetId="8"/>
      <sheetData sheetId="9"/>
      <sheetData sheetId="10"/>
      <sheetData sheetId="11"/>
    </sheetDataSet>
  </externalBook>
</externalLink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1:G35"/>
  <sheetViews>
    <sheetView tabSelected="1" view="pageBreakPreview" zoomScale="115" zoomScaleNormal="100" zoomScaleSheetLayoutView="115" workbookViewId="0">
      <selection activeCell="D3" sqref="D3"/>
    </sheetView>
  </sheetViews>
  <sheetFormatPr defaultRowHeight="12.75" x14ac:dyDescent="0.2"/>
  <cols>
    <col min="1" max="1" width="6.83203125" style="1" customWidth="1"/>
    <col min="2" max="2" width="55.1640625" style="2" customWidth="1"/>
    <col min="3" max="3" width="16.33203125" style="1" customWidth="1"/>
    <col min="4" max="4" width="55.1640625" style="1" customWidth="1"/>
    <col min="5" max="5" width="16.33203125" style="1" customWidth="1"/>
    <col min="6" max="7" width="4.83203125" style="1" customWidth="1"/>
    <col min="8" max="16384" width="9.33203125" style="1"/>
  </cols>
  <sheetData>
    <row r="1" spans="1:7" x14ac:dyDescent="0.2">
      <c r="D1" s="59" t="s">
        <v>80</v>
      </c>
      <c r="E1" s="59"/>
    </row>
    <row r="2" spans="1:7" x14ac:dyDescent="0.2">
      <c r="D2" s="59"/>
      <c r="E2" s="59"/>
    </row>
    <row r="3" spans="1:7" ht="31.5" x14ac:dyDescent="0.2">
      <c r="B3" s="3" t="s">
        <v>0</v>
      </c>
      <c r="C3" s="4"/>
      <c r="D3" s="4"/>
      <c r="E3" s="4"/>
      <c r="F3" s="5"/>
      <c r="G3" s="60"/>
    </row>
    <row r="4" spans="1:7" ht="14.25" thickBot="1" x14ac:dyDescent="0.25">
      <c r="E4" s="6" t="s">
        <v>1</v>
      </c>
      <c r="F4" s="5"/>
      <c r="G4" s="60"/>
    </row>
    <row r="5" spans="1:7" ht="13.5" thickBot="1" x14ac:dyDescent="0.25">
      <c r="A5" s="61" t="s">
        <v>2</v>
      </c>
      <c r="B5" s="7" t="s">
        <v>3</v>
      </c>
      <c r="C5" s="8"/>
      <c r="D5" s="7" t="s">
        <v>4</v>
      </c>
      <c r="E5" s="9"/>
      <c r="F5" s="5"/>
      <c r="G5" s="60"/>
    </row>
    <row r="6" spans="1:7" s="13" customFormat="1" ht="35.25" customHeight="1" thickBot="1" x14ac:dyDescent="0.25">
      <c r="A6" s="62"/>
      <c r="B6" s="10" t="s">
        <v>5</v>
      </c>
      <c r="C6" s="11" t="s">
        <v>6</v>
      </c>
      <c r="D6" s="10" t="s">
        <v>5</v>
      </c>
      <c r="E6" s="12" t="s">
        <v>6</v>
      </c>
      <c r="F6" s="5"/>
      <c r="G6" s="60"/>
    </row>
    <row r="7" spans="1:7" s="13" customFormat="1" ht="13.5" thickBot="1" x14ac:dyDescent="0.25">
      <c r="A7" s="14"/>
      <c r="B7" s="15" t="s">
        <v>7</v>
      </c>
      <c r="C7" s="16" t="s">
        <v>8</v>
      </c>
      <c r="D7" s="15" t="s">
        <v>9</v>
      </c>
      <c r="E7" s="17" t="s">
        <v>10</v>
      </c>
      <c r="F7" s="5"/>
      <c r="G7" s="60"/>
    </row>
    <row r="8" spans="1:7" ht="12.95" customHeight="1" x14ac:dyDescent="0.2">
      <c r="A8" s="18" t="s">
        <v>11</v>
      </c>
      <c r="B8" s="19" t="s">
        <v>12</v>
      </c>
      <c r="C8" s="20">
        <f>+'[1]1.sz.mell.'!C29</f>
        <v>29553</v>
      </c>
      <c r="D8" s="21" t="s">
        <v>13</v>
      </c>
      <c r="E8" s="22">
        <f>+'[1]1.sz.mell.'!C119</f>
        <v>54329</v>
      </c>
      <c r="F8" s="5"/>
      <c r="G8" s="60"/>
    </row>
    <row r="9" spans="1:7" x14ac:dyDescent="0.2">
      <c r="A9" s="23" t="s">
        <v>14</v>
      </c>
      <c r="B9" s="24" t="s">
        <v>15</v>
      </c>
      <c r="C9" s="25"/>
      <c r="D9" s="26" t="s">
        <v>16</v>
      </c>
      <c r="E9" s="22">
        <f>+'[1]1.sz.mell.'!C120</f>
        <v>0</v>
      </c>
      <c r="F9" s="5"/>
      <c r="G9" s="60"/>
    </row>
    <row r="10" spans="1:7" ht="12.95" customHeight="1" x14ac:dyDescent="0.2">
      <c r="A10" s="23" t="s">
        <v>17</v>
      </c>
      <c r="B10" s="24" t="s">
        <v>18</v>
      </c>
      <c r="C10" s="25">
        <f>+'[1]1.sz.mell.'!C50</f>
        <v>0</v>
      </c>
      <c r="D10" s="26" t="s">
        <v>19</v>
      </c>
      <c r="E10" s="25">
        <f>+'[1]1.sz.mell.'!C121</f>
        <v>10749</v>
      </c>
      <c r="F10" s="5"/>
      <c r="G10" s="60"/>
    </row>
    <row r="11" spans="1:7" ht="12.95" customHeight="1" x14ac:dyDescent="0.2">
      <c r="A11" s="23" t="s">
        <v>20</v>
      </c>
      <c r="B11" s="24" t="s">
        <v>21</v>
      </c>
      <c r="C11" s="25"/>
      <c r="D11" s="26" t="s">
        <v>22</v>
      </c>
      <c r="E11" s="27"/>
      <c r="F11" s="5"/>
      <c r="G11" s="60"/>
    </row>
    <row r="12" spans="1:7" ht="12.75" customHeight="1" x14ac:dyDescent="0.2">
      <c r="A12" s="23" t="s">
        <v>23</v>
      </c>
      <c r="B12" s="24" t="s">
        <v>24</v>
      </c>
      <c r="C12" s="25">
        <f>+'[1]1.sz.mell.'!C30</f>
        <v>0</v>
      </c>
      <c r="D12" s="26" t="s">
        <v>25</v>
      </c>
      <c r="E12" s="27"/>
      <c r="F12" s="5"/>
      <c r="G12" s="60"/>
    </row>
    <row r="13" spans="1:7" ht="12.95" customHeight="1" x14ac:dyDescent="0.2">
      <c r="A13" s="23" t="s">
        <v>26</v>
      </c>
      <c r="B13" s="24"/>
      <c r="C13" s="25"/>
      <c r="D13" s="28"/>
      <c r="E13" s="25"/>
      <c r="F13" s="5"/>
      <c r="G13" s="60"/>
    </row>
    <row r="14" spans="1:7" ht="12.95" customHeight="1" x14ac:dyDescent="0.2">
      <c r="A14" s="23" t="s">
        <v>27</v>
      </c>
      <c r="B14" s="29"/>
      <c r="C14" s="25"/>
      <c r="D14" s="30"/>
      <c r="E14" s="27"/>
      <c r="F14" s="5"/>
      <c r="G14" s="60"/>
    </row>
    <row r="15" spans="1:7" ht="12.95" customHeight="1" x14ac:dyDescent="0.2">
      <c r="A15" s="23" t="s">
        <v>28</v>
      </c>
      <c r="B15" s="29"/>
      <c r="C15" s="25"/>
      <c r="D15" s="30"/>
      <c r="E15" s="27"/>
      <c r="F15" s="5"/>
      <c r="G15" s="60"/>
    </row>
    <row r="16" spans="1:7" ht="12.95" customHeight="1" x14ac:dyDescent="0.2">
      <c r="A16" s="23" t="s">
        <v>29</v>
      </c>
      <c r="B16" s="29"/>
      <c r="C16" s="25"/>
      <c r="D16" s="30"/>
      <c r="E16" s="27"/>
      <c r="F16" s="5"/>
      <c r="G16" s="60"/>
    </row>
    <row r="17" spans="1:7" x14ac:dyDescent="0.2">
      <c r="A17" s="23" t="s">
        <v>30</v>
      </c>
      <c r="B17" s="29"/>
      <c r="C17" s="25"/>
      <c r="D17" s="30"/>
      <c r="E17" s="27"/>
      <c r="F17" s="5"/>
      <c r="G17" s="60"/>
    </row>
    <row r="18" spans="1:7" ht="12.95" customHeight="1" thickBot="1" x14ac:dyDescent="0.25">
      <c r="A18" s="31" t="s">
        <v>31</v>
      </c>
      <c r="B18" s="32"/>
      <c r="C18" s="33"/>
      <c r="E18" s="34"/>
      <c r="F18" s="5"/>
      <c r="G18" s="60"/>
    </row>
    <row r="19" spans="1:7" ht="15.95" customHeight="1" thickBot="1" x14ac:dyDescent="0.25">
      <c r="A19" s="35" t="s">
        <v>32</v>
      </c>
      <c r="B19" s="36" t="s">
        <v>33</v>
      </c>
      <c r="C19" s="37">
        <f>+C8+C10+C11+C13+C14+C15+C16+C17+C18</f>
        <v>29553</v>
      </c>
      <c r="D19" s="36" t="s">
        <v>34</v>
      </c>
      <c r="E19" s="38">
        <f>+E8+E10+E12+E13+E14+E15+E16+E17+E18</f>
        <v>65078</v>
      </c>
      <c r="F19" s="5"/>
      <c r="G19" s="60"/>
    </row>
    <row r="20" spans="1:7" ht="12.95" customHeight="1" x14ac:dyDescent="0.2">
      <c r="A20" s="18" t="s">
        <v>35</v>
      </c>
      <c r="B20" s="39" t="s">
        <v>36</v>
      </c>
      <c r="C20" s="40">
        <f>+C21+C22+C23+C24+C25</f>
        <v>0</v>
      </c>
      <c r="D20" s="41" t="s">
        <v>37</v>
      </c>
      <c r="E20" s="42"/>
      <c r="F20" s="5"/>
      <c r="G20" s="60"/>
    </row>
    <row r="21" spans="1:7" ht="12.95" customHeight="1" x14ac:dyDescent="0.2">
      <c r="A21" s="23" t="s">
        <v>38</v>
      </c>
      <c r="B21" s="43" t="s">
        <v>39</v>
      </c>
      <c r="C21" s="44"/>
      <c r="D21" s="41" t="s">
        <v>40</v>
      </c>
      <c r="E21" s="45">
        <f>+'[1]4. sz.mell Önkormányzat'!C131</f>
        <v>3334</v>
      </c>
      <c r="F21" s="5"/>
      <c r="G21" s="60"/>
    </row>
    <row r="22" spans="1:7" ht="12.95" customHeight="1" x14ac:dyDescent="0.2">
      <c r="A22" s="18" t="s">
        <v>41</v>
      </c>
      <c r="B22" s="43" t="s">
        <v>42</v>
      </c>
      <c r="C22" s="44"/>
      <c r="D22" s="41" t="s">
        <v>43</v>
      </c>
      <c r="E22" s="44"/>
      <c r="F22" s="5"/>
      <c r="G22" s="60"/>
    </row>
    <row r="23" spans="1:7" ht="12.95" customHeight="1" x14ac:dyDescent="0.2">
      <c r="A23" s="23" t="s">
        <v>44</v>
      </c>
      <c r="B23" s="43" t="s">
        <v>45</v>
      </c>
      <c r="C23" s="44"/>
      <c r="D23" s="41" t="s">
        <v>46</v>
      </c>
      <c r="E23" s="44"/>
      <c r="F23" s="5"/>
      <c r="G23" s="60"/>
    </row>
    <row r="24" spans="1:7" ht="12.95" customHeight="1" x14ac:dyDescent="0.2">
      <c r="A24" s="18" t="s">
        <v>47</v>
      </c>
      <c r="B24" s="43" t="s">
        <v>48</v>
      </c>
      <c r="C24" s="44"/>
      <c r="D24" s="46" t="s">
        <v>49</v>
      </c>
      <c r="E24" s="44"/>
      <c r="F24" s="5"/>
      <c r="G24" s="60"/>
    </row>
    <row r="25" spans="1:7" ht="12.95" customHeight="1" x14ac:dyDescent="0.2">
      <c r="A25" s="23" t="s">
        <v>50</v>
      </c>
      <c r="B25" s="43" t="s">
        <v>51</v>
      </c>
      <c r="C25" s="44"/>
      <c r="D25" s="41" t="s">
        <v>52</v>
      </c>
      <c r="E25" s="44"/>
      <c r="F25" s="5"/>
      <c r="G25" s="60"/>
    </row>
    <row r="26" spans="1:7" ht="12.95" customHeight="1" x14ac:dyDescent="0.2">
      <c r="A26" s="18" t="s">
        <v>53</v>
      </c>
      <c r="B26" s="47" t="s">
        <v>54</v>
      </c>
      <c r="C26" s="48">
        <f>+C27+C28+C29+C30+C31</f>
        <v>0</v>
      </c>
      <c r="D26" s="49" t="s">
        <v>55</v>
      </c>
      <c r="E26" s="44"/>
      <c r="F26" s="5"/>
      <c r="G26" s="60"/>
    </row>
    <row r="27" spans="1:7" ht="12.95" customHeight="1" x14ac:dyDescent="0.2">
      <c r="A27" s="23" t="s">
        <v>56</v>
      </c>
      <c r="B27" s="43" t="s">
        <v>57</v>
      </c>
      <c r="C27" s="44"/>
      <c r="D27" s="49" t="s">
        <v>58</v>
      </c>
      <c r="E27" s="44"/>
      <c r="F27" s="5"/>
      <c r="G27" s="60"/>
    </row>
    <row r="28" spans="1:7" ht="12.95" customHeight="1" x14ac:dyDescent="0.2">
      <c r="A28" s="18" t="s">
        <v>59</v>
      </c>
      <c r="B28" s="43" t="s">
        <v>60</v>
      </c>
      <c r="C28" s="44"/>
      <c r="D28" s="50"/>
      <c r="E28" s="44"/>
      <c r="F28" s="5"/>
      <c r="G28" s="60"/>
    </row>
    <row r="29" spans="1:7" ht="12.95" customHeight="1" x14ac:dyDescent="0.2">
      <c r="A29" s="23" t="s">
        <v>61</v>
      </c>
      <c r="B29" s="43" t="s">
        <v>62</v>
      </c>
      <c r="C29" s="44"/>
      <c r="D29" s="51"/>
      <c r="E29" s="44"/>
      <c r="F29" s="5"/>
      <c r="G29" s="60"/>
    </row>
    <row r="30" spans="1:7" ht="12.95" customHeight="1" x14ac:dyDescent="0.2">
      <c r="A30" s="18" t="s">
        <v>63</v>
      </c>
      <c r="B30" s="52" t="s">
        <v>64</v>
      </c>
      <c r="C30" s="44"/>
      <c r="D30" s="30"/>
      <c r="E30" s="44"/>
      <c r="F30" s="5"/>
      <c r="G30" s="60"/>
    </row>
    <row r="31" spans="1:7" ht="12.95" customHeight="1" thickBot="1" x14ac:dyDescent="0.25">
      <c r="A31" s="23" t="s">
        <v>65</v>
      </c>
      <c r="B31" s="53" t="s">
        <v>66</v>
      </c>
      <c r="C31" s="54"/>
      <c r="D31" s="51"/>
      <c r="E31" s="44"/>
      <c r="F31" s="5"/>
      <c r="G31" s="60"/>
    </row>
    <row r="32" spans="1:7" ht="21.75" customHeight="1" thickBot="1" x14ac:dyDescent="0.25">
      <c r="A32" s="35" t="s">
        <v>67</v>
      </c>
      <c r="B32" s="36" t="s">
        <v>68</v>
      </c>
      <c r="C32" s="55">
        <f>+C20+C26</f>
        <v>0</v>
      </c>
      <c r="D32" s="36" t="s">
        <v>69</v>
      </c>
      <c r="E32" s="38">
        <f>SUM(E20:E31)</f>
        <v>3334</v>
      </c>
      <c r="F32" s="5"/>
      <c r="G32" s="60"/>
    </row>
    <row r="33" spans="1:7" ht="13.5" thickBot="1" x14ac:dyDescent="0.25">
      <c r="A33" s="35" t="s">
        <v>70</v>
      </c>
      <c r="B33" s="56" t="s">
        <v>71</v>
      </c>
      <c r="C33" s="57">
        <f>+C19+C32</f>
        <v>29553</v>
      </c>
      <c r="D33" s="56" t="s">
        <v>72</v>
      </c>
      <c r="E33" s="57">
        <f>+E19+E32</f>
        <v>68412</v>
      </c>
      <c r="F33" s="5"/>
      <c r="G33" s="60"/>
    </row>
    <row r="34" spans="1:7" ht="13.5" thickBot="1" x14ac:dyDescent="0.25">
      <c r="A34" s="35" t="s">
        <v>73</v>
      </c>
      <c r="B34" s="56" t="s">
        <v>74</v>
      </c>
      <c r="C34" s="57">
        <f>IF(C19-E19&lt;0,E19-C19,"-")</f>
        <v>35525</v>
      </c>
      <c r="D34" s="56" t="s">
        <v>75</v>
      </c>
      <c r="E34" s="57" t="str">
        <f>IF(C19-E19&gt;0,C19-E19,"-")</f>
        <v>-</v>
      </c>
      <c r="F34" s="5"/>
      <c r="G34" s="60"/>
    </row>
    <row r="35" spans="1:7" ht="13.5" thickBot="1" x14ac:dyDescent="0.25">
      <c r="A35" s="35" t="s">
        <v>76</v>
      </c>
      <c r="B35" s="56" t="s">
        <v>77</v>
      </c>
      <c r="C35" s="57">
        <f>IF(C19+C32-E33&lt;0,E33-(C19+C32),"-")</f>
        <v>38859</v>
      </c>
      <c r="D35" s="56" t="s">
        <v>78</v>
      </c>
      <c r="E35" s="57" t="str">
        <f>IF(C19+C20-E33&gt;0,C19+C20-E33,"-")</f>
        <v>-</v>
      </c>
      <c r="F35" s="58" t="s">
        <v>79</v>
      </c>
      <c r="G35" s="60"/>
    </row>
  </sheetData>
  <mergeCells count="4">
    <mergeCell ref="D1:E1"/>
    <mergeCell ref="D2:E2"/>
    <mergeCell ref="G3:G35"/>
    <mergeCell ref="A5:A6"/>
  </mergeCells>
  <printOptions horizontalCentered="1"/>
  <pageMargins left="0.78740157480314965" right="0.78740157480314965" top="0.49" bottom="0.79" header="0.49" footer="0.78740157480314965"/>
  <pageSetup paperSize="9" scale="90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Munkalapok</vt:lpstr>
      </vt:variant>
      <vt:variant>
        <vt:i4>1</vt:i4>
      </vt:variant>
      <vt:variant>
        <vt:lpstr>Névvel ellátott tartományok</vt:lpstr>
      </vt:variant>
      <vt:variant>
        <vt:i4>1</vt:i4>
      </vt:variant>
    </vt:vector>
  </HeadingPairs>
  <TitlesOfParts>
    <vt:vector size="2" baseType="lpstr">
      <vt:lpstr>3.sz.mell  </vt:lpstr>
      <vt:lpstr>'3.sz.mell  '!Nyomtatási_terület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6</dc:creator>
  <cp:lastModifiedBy>6</cp:lastModifiedBy>
  <dcterms:created xsi:type="dcterms:W3CDTF">2017-06-20T12:58:07Z</dcterms:created>
  <dcterms:modified xsi:type="dcterms:W3CDTF">2017-06-22T07:49:18Z</dcterms:modified>
</cp:coreProperties>
</file>