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F61F946F-20D8-47CC-8EAB-E8F9E0B9C4EF}" xr6:coauthVersionLast="45" xr6:coauthVersionMax="45" xr10:uidLastSave="{00000000-0000-0000-0000-000000000000}"/>
  <bookViews>
    <workbookView xWindow="-120" yWindow="-120" windowWidth="21840" windowHeight="13140" xr2:uid="{550F7BB6-B46A-4A60-B255-97B1F2DFCD2E}"/>
  </bookViews>
  <sheets>
    <sheet name="9.sz. melléklet" sheetId="1" r:id="rId1"/>
  </sheets>
  <externalReferences>
    <externalReference r:id="rId2"/>
  </externalReferences>
  <definedNames>
    <definedName name="_xlnm.Print_Area" localSheetId="0">'9.sz. melléklet'!$A$1:$I$39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I36" i="1"/>
  <c r="H36" i="1"/>
  <c r="G36" i="1"/>
  <c r="I33" i="1"/>
  <c r="E31" i="1"/>
  <c r="G27" i="1" s="1"/>
  <c r="G33" i="1" s="1"/>
  <c r="H27" i="1"/>
  <c r="H33" i="1" s="1"/>
  <c r="I26" i="1"/>
  <c r="H26" i="1"/>
  <c r="G26" i="1"/>
  <c r="I24" i="1"/>
  <c r="H24" i="1"/>
  <c r="G24" i="1"/>
  <c r="I21" i="1"/>
  <c r="I38" i="1" s="1"/>
  <c r="I16" i="1"/>
  <c r="H16" i="1"/>
  <c r="G16" i="1"/>
  <c r="I11" i="1"/>
  <c r="H11" i="1"/>
  <c r="H21" i="1" s="1"/>
  <c r="H38" i="1" s="1"/>
  <c r="G11" i="1"/>
  <c r="G21" i="1" s="1"/>
  <c r="G38" i="1" s="1"/>
  <c r="I2" i="1"/>
</calcChain>
</file>

<file path=xl/sharedStrings.xml><?xml version="1.0" encoding="utf-8"?>
<sst xmlns="http://schemas.openxmlformats.org/spreadsheetml/2006/main" count="66" uniqueCount="66">
  <si>
    <t>9. melléklet</t>
  </si>
  <si>
    <t xml:space="preserve">Balatonakali Önkormányzat általános működésének és ágazati feladatainak </t>
  </si>
  <si>
    <t>2020. évi támogatása</t>
  </si>
  <si>
    <t>adatok Ft-ban</t>
  </si>
  <si>
    <t>Sor-  sz.</t>
  </si>
  <si>
    <t>Feladat megnevezése</t>
  </si>
  <si>
    <t>2020. évi előirányzat</t>
  </si>
  <si>
    <r>
      <t xml:space="preserve">2020. évi mód. előir. </t>
    </r>
    <r>
      <rPr>
        <sz val="8"/>
        <rFont val="Times New Roman"/>
        <family val="1"/>
        <charset val="238"/>
      </rPr>
      <t>(2020.VII.8)</t>
    </r>
  </si>
  <si>
    <r>
      <t xml:space="preserve">2020. évi mód. előir. </t>
    </r>
    <r>
      <rPr>
        <sz val="8"/>
        <rFont val="Times New Roman"/>
        <family val="1"/>
        <charset val="238"/>
      </rPr>
      <t>(2020.XII.1.)</t>
    </r>
  </si>
  <si>
    <t>A.</t>
  </si>
  <si>
    <t>B.</t>
  </si>
  <si>
    <t>C.</t>
  </si>
  <si>
    <t>D.</t>
  </si>
  <si>
    <t>E.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</si>
  <si>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</si>
  <si>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</si>
  <si>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</si>
  <si>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</si>
  <si>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</si>
  <si>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</si>
  <si>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</si>
  <si>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</si>
  <si>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</si>
  <si>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</si>
  <si>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</si>
  <si>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</si>
  <si>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</si>
  <si>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</si>
  <si>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</si>
  <si>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</si>
  <si>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</si>
  <si>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</si>
  <si>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</si>
  <si>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</si>
  <si>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Polgármesteri illetmény támogatása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</si>
  <si>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</si>
  <si>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</si>
  <si>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</si>
  <si>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</si>
  <si>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</si>
  <si>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</si>
  <si>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</si>
  <si>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</si>
  <si>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</si>
  <si>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</si>
  <si>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</si>
  <si>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</si>
  <si>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</si>
  <si>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</si>
  <si>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</si>
  <si>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</si>
  <si>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</si>
  <si>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</si>
  <si>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</si>
  <si>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</si>
  <si>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</si>
  <si>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</si>
  <si>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</si>
  <si>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Szociális célú tüzelőanyag</t>
  </si>
  <si>
    <t>5.2</t>
  </si>
  <si>
    <t>Idegenforgalmi adóhoz kapcsolódó kiegészítő támogatás</t>
  </si>
  <si>
    <t>5.</t>
  </si>
  <si>
    <t>Működési célú költségvetési támogatások és kiegészítő támogatások</t>
  </si>
  <si>
    <t>6.</t>
  </si>
  <si>
    <t>Elszámolásból származó bevételek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</si>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</sst>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3" fontId="1" fillId="0" borderId="35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49" fontId="6" fillId="2" borderId="37" xfId="0" applyNumberFormat="1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vertical="center"/>
    </xf>
    <xf numFmtId="0" fontId="5" fillId="3" borderId="38" xfId="0" applyFont="1" applyFill="1" applyBorder="1" applyAlignment="1">
      <alignment vertical="center"/>
    </xf>
    <xf numFmtId="3" fontId="4" fillId="3" borderId="38" xfId="0" applyNumberFormat="1" applyFont="1" applyFill="1" applyBorder="1" applyAlignment="1">
      <alignment vertical="center"/>
    </xf>
    <xf numFmtId="0" fontId="1" fillId="3" borderId="39" xfId="0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vertical="center"/>
    </xf>
    <xf numFmtId="3" fontId="1" fillId="3" borderId="40" xfId="0" applyNumberFormat="1" applyFont="1" applyFill="1" applyBorder="1" applyAlignment="1">
      <alignment vertical="center"/>
    </xf>
    <xf numFmtId="3" fontId="1" fillId="3" borderId="41" xfId="0" applyNumberFormat="1" applyFont="1" applyFill="1" applyBorder="1" applyAlignment="1">
      <alignment vertical="center"/>
    </xf>
    <xf numFmtId="49" fontId="1" fillId="0" borderId="4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38" xfId="0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horizontal="right" vertical="center"/>
    </xf>
    <xf numFmtId="3" fontId="1" fillId="3" borderId="40" xfId="0" applyNumberFormat="1" applyFont="1" applyFill="1" applyBorder="1" applyAlignment="1">
      <alignment horizontal="right" vertical="center"/>
    </xf>
    <xf numFmtId="3" fontId="1" fillId="3" borderId="41" xfId="0" applyNumberFormat="1" applyFont="1" applyFill="1" applyBorder="1" applyAlignment="1">
      <alignment horizontal="right" vertical="center"/>
    </xf>
    <xf numFmtId="49" fontId="2" fillId="0" borderId="18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3" fontId="4" fillId="0" borderId="0" xfId="0" applyNumberFormat="1" applyFont="1"/>
    <xf numFmtId="3" fontId="4" fillId="0" borderId="19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3" borderId="38" xfId="0" applyFont="1" applyFill="1" applyBorder="1" applyAlignment="1">
      <alignment vertical="center"/>
    </xf>
    <xf numFmtId="3" fontId="1" fillId="0" borderId="45" xfId="0" applyNumberFormat="1" applyFont="1" applyBorder="1" applyAlignment="1">
      <alignment horizontal="right" vertical="center"/>
    </xf>
    <xf numFmtId="49" fontId="7" fillId="2" borderId="37" xfId="0" applyNumberFormat="1" applyFont="1" applyFill="1" applyBorder="1" applyAlignment="1">
      <alignment horizontal="center" vertical="center"/>
    </xf>
    <xf numFmtId="3" fontId="1" fillId="3" borderId="46" xfId="0" applyNumberFormat="1" applyFont="1" applyFill="1" applyBorder="1" applyAlignment="1">
      <alignment horizontal="right" vertical="center"/>
    </xf>
    <xf numFmtId="0" fontId="8" fillId="0" borderId="47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3" fontId="5" fillId="0" borderId="49" xfId="0" applyNumberFormat="1" applyFont="1" applyBorder="1" applyAlignment="1">
      <alignment horizontal="center" vertical="center"/>
    </xf>
    <xf numFmtId="3" fontId="5" fillId="0" borderId="50" xfId="0" applyNumberFormat="1" applyFont="1" applyBorder="1" applyAlignment="1">
      <alignment horizontal="center" vertical="center"/>
    </xf>
    <xf numFmtId="3" fontId="5" fillId="0" borderId="51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E099-80FF-4696-8F3C-FDD1BF33147F}">
  <dimension ref="A1:J40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5.7109375" customWidth="1"/>
    <col min="3" max="3" width="30.85546875" style="1" customWidth="1"/>
    <col min="4" max="4" width="5.7109375" style="1" customWidth="1"/>
    <col min="5" max="5" width="9.140625" style="1"/>
    <col min="6" max="6" width="5.7109375" style="1" customWidth="1"/>
    <col min="7" max="7" width="10.7109375" style="1" customWidth="1"/>
    <col min="8" max="9" width="10.7109375" customWidth="1"/>
  </cols>
  <sheetData>
    <row r="1" spans="1:10" ht="15" customHeight="1" x14ac:dyDescent="0.2">
      <c r="H1" s="2"/>
      <c r="I1" s="2" t="s">
        <v>0</v>
      </c>
    </row>
    <row r="2" spans="1:10" ht="15" customHeight="1" x14ac:dyDescent="0.2">
      <c r="H2" s="1"/>
      <c r="I2" s="2" t="str">
        <f>'[1]1.sz. melléklet'!G2</f>
        <v>a 10/2020. (XII.1.) önkormányzati rendelethez</v>
      </c>
      <c r="J2" s="2"/>
    </row>
    <row r="3" spans="1:10" ht="15" customHeight="1" x14ac:dyDescent="0.2">
      <c r="C3" s="3"/>
    </row>
    <row r="4" spans="1:10" ht="15" customHeight="1" x14ac:dyDescent="0.2">
      <c r="A4" s="4" t="s">
        <v>1</v>
      </c>
      <c r="B4" s="4"/>
      <c r="C4" s="4"/>
      <c r="D4" s="4"/>
      <c r="E4" s="4"/>
      <c r="F4" s="4"/>
      <c r="G4" s="4"/>
      <c r="H4" s="4"/>
      <c r="I4" s="4"/>
    </row>
    <row r="5" spans="1:10" ht="15" customHeight="1" x14ac:dyDescent="0.2">
      <c r="A5" s="4" t="s">
        <v>2</v>
      </c>
      <c r="B5" s="4"/>
      <c r="C5" s="4"/>
      <c r="D5" s="4"/>
      <c r="E5" s="4"/>
      <c r="F5" s="4"/>
      <c r="G5" s="4"/>
      <c r="H5" s="4"/>
      <c r="I5" s="4"/>
    </row>
    <row r="6" spans="1:10" ht="15" customHeight="1" x14ac:dyDescent="0.2">
      <c r="B6" s="1"/>
    </row>
    <row r="7" spans="1:10" ht="15" customHeight="1" thickBot="1" x14ac:dyDescent="0.25">
      <c r="B7" s="1"/>
      <c r="G7" s="2"/>
      <c r="H7" s="2"/>
      <c r="I7" s="2" t="s">
        <v>3</v>
      </c>
    </row>
    <row r="8" spans="1:10" ht="36" thickTop="1" x14ac:dyDescent="0.2">
      <c r="A8" s="5" t="s">
        <v>4</v>
      </c>
      <c r="B8" s="6" t="s">
        <v>5</v>
      </c>
      <c r="C8" s="6"/>
      <c r="D8" s="6"/>
      <c r="E8" s="6"/>
      <c r="F8" s="7"/>
      <c r="G8" s="8" t="s">
        <v>6</v>
      </c>
      <c r="H8" s="9" t="s">
        <v>7</v>
      </c>
      <c r="I8" s="10" t="s">
        <v>8</v>
      </c>
    </row>
    <row r="9" spans="1:10" ht="15" customHeight="1" thickBot="1" x14ac:dyDescent="0.25">
      <c r="A9" s="11" t="s">
        <v>9</v>
      </c>
      <c r="B9" s="12" t="s">
        <v>10</v>
      </c>
      <c r="C9" s="12"/>
      <c r="D9" s="12"/>
      <c r="E9" s="12"/>
      <c r="F9" s="13"/>
      <c r="G9" s="14" t="s">
        <v>11</v>
      </c>
      <c r="H9" s="15" t="s">
        <v>12</v>
      </c>
      <c r="I9" s="16" t="s">
        <v>13</v>
      </c>
    </row>
    <row r="10" spans="1:10" ht="15" customHeight="1" thickTop="1" x14ac:dyDescent="0.2">
      <c r="A10" s="17" t="s">
        <v>14</v>
      </c>
      <c r="B10" s="18" t="s">
        <v>15</v>
      </c>
      <c r="C10" s="18"/>
      <c r="D10" s="18"/>
      <c r="E10" s="19"/>
      <c r="F10" s="20"/>
      <c r="G10" s="21"/>
      <c r="H10" s="22"/>
      <c r="I10" s="23"/>
    </row>
    <row r="11" spans="1:10" ht="15" customHeight="1" x14ac:dyDescent="0.2">
      <c r="A11" s="24" t="s">
        <v>16</v>
      </c>
      <c r="B11" s="25" t="s">
        <v>17</v>
      </c>
      <c r="C11" s="25"/>
      <c r="D11" s="25"/>
      <c r="E11" s="25"/>
      <c r="F11" s="26"/>
      <c r="G11" s="27">
        <f>SUM(E12:E15)</f>
        <v>17735215</v>
      </c>
      <c r="H11" s="28">
        <f>SUM(E12:E15)</f>
        <v>17735215</v>
      </c>
      <c r="I11" s="29">
        <f>SUM(E12:E15)</f>
        <v>17735215</v>
      </c>
    </row>
    <row r="12" spans="1:10" ht="15" customHeight="1" x14ac:dyDescent="0.2">
      <c r="A12" s="24"/>
      <c r="B12" s="30" t="s">
        <v>18</v>
      </c>
      <c r="C12" s="31" t="s">
        <v>19</v>
      </c>
      <c r="D12" s="31"/>
      <c r="E12" s="32">
        <v>3313800</v>
      </c>
      <c r="F12" s="26"/>
      <c r="G12" s="26"/>
      <c r="H12" s="33"/>
      <c r="I12" s="34"/>
    </row>
    <row r="13" spans="1:10" ht="15" customHeight="1" x14ac:dyDescent="0.2">
      <c r="A13" s="24"/>
      <c r="B13" s="30" t="s">
        <v>20</v>
      </c>
      <c r="C13" s="31" t="s">
        <v>21</v>
      </c>
      <c r="D13" s="31"/>
      <c r="E13" s="32">
        <v>9792000</v>
      </c>
      <c r="F13" s="26"/>
      <c r="G13" s="26"/>
      <c r="H13" s="33"/>
      <c r="I13" s="34"/>
    </row>
    <row r="14" spans="1:10" ht="15" customHeight="1" x14ac:dyDescent="0.2">
      <c r="A14" s="24"/>
      <c r="B14" s="30" t="s">
        <v>22</v>
      </c>
      <c r="C14" s="31" t="s">
        <v>23</v>
      </c>
      <c r="D14" s="31"/>
      <c r="E14" s="32">
        <v>668265</v>
      </c>
      <c r="F14" s="26"/>
      <c r="G14" s="26"/>
      <c r="H14" s="33"/>
      <c r="I14" s="34"/>
    </row>
    <row r="15" spans="1:10" ht="15" customHeight="1" x14ac:dyDescent="0.2">
      <c r="A15" s="35"/>
      <c r="B15" s="30" t="s">
        <v>24</v>
      </c>
      <c r="C15" s="31" t="s">
        <v>25</v>
      </c>
      <c r="D15" s="31"/>
      <c r="E15" s="36">
        <v>3961150</v>
      </c>
      <c r="F15" s="26"/>
      <c r="G15" s="26"/>
      <c r="H15" s="33"/>
      <c r="I15" s="34"/>
    </row>
    <row r="16" spans="1:10" ht="15" customHeight="1" x14ac:dyDescent="0.2">
      <c r="A16" s="24" t="s">
        <v>26</v>
      </c>
      <c r="B16" s="37" t="s">
        <v>27</v>
      </c>
      <c r="C16" s="37"/>
      <c r="D16" s="37"/>
      <c r="E16" s="38">
        <v>5000000</v>
      </c>
      <c r="F16" s="39"/>
      <c r="G16" s="40">
        <f>SUM(E16:E17)</f>
        <v>3213463</v>
      </c>
      <c r="H16" s="41">
        <f>SUM(E16:E17)</f>
        <v>3213463</v>
      </c>
      <c r="I16" s="42">
        <f>SUM(E16:E17)</f>
        <v>3213463</v>
      </c>
    </row>
    <row r="17" spans="1:9" ht="15" customHeight="1" x14ac:dyDescent="0.2">
      <c r="A17" s="35"/>
      <c r="B17" s="43"/>
      <c r="C17" s="44" t="s">
        <v>28</v>
      </c>
      <c r="D17" s="44"/>
      <c r="E17" s="36">
        <v>-1786537</v>
      </c>
      <c r="F17" s="45"/>
      <c r="G17" s="45"/>
      <c r="H17" s="46"/>
      <c r="I17" s="47"/>
    </row>
    <row r="18" spans="1:9" ht="15" customHeight="1" x14ac:dyDescent="0.2">
      <c r="A18" s="35" t="s">
        <v>29</v>
      </c>
      <c r="B18" s="48" t="s">
        <v>30</v>
      </c>
      <c r="C18" s="48"/>
      <c r="D18" s="48"/>
      <c r="E18" s="48"/>
      <c r="F18" s="49"/>
      <c r="G18" s="50">
        <v>158100</v>
      </c>
      <c r="H18" s="51">
        <v>158100</v>
      </c>
      <c r="I18" s="52">
        <v>158100</v>
      </c>
    </row>
    <row r="19" spans="1:9" ht="15" customHeight="1" x14ac:dyDescent="0.2">
      <c r="A19" s="35" t="s">
        <v>31</v>
      </c>
      <c r="B19" s="53" t="s">
        <v>32</v>
      </c>
      <c r="C19" s="43"/>
      <c r="D19" s="43"/>
      <c r="E19" s="43"/>
      <c r="F19" s="45"/>
      <c r="G19" s="54">
        <v>23114800</v>
      </c>
      <c r="H19" s="55">
        <v>19262333</v>
      </c>
      <c r="I19" s="56">
        <v>19262333</v>
      </c>
    </row>
    <row r="20" spans="1:9" ht="15" customHeight="1" thickBot="1" x14ac:dyDescent="0.25">
      <c r="A20" s="35" t="s">
        <v>33</v>
      </c>
      <c r="B20" s="57" t="s">
        <v>34</v>
      </c>
      <c r="C20" s="57"/>
      <c r="D20" s="57"/>
      <c r="E20" s="57"/>
      <c r="F20" s="26"/>
      <c r="G20" s="27">
        <v>1024800</v>
      </c>
      <c r="H20" s="28">
        <v>1024800</v>
      </c>
      <c r="I20" s="29">
        <v>1024800</v>
      </c>
    </row>
    <row r="21" spans="1:9" ht="15" customHeight="1" thickBot="1" x14ac:dyDescent="0.25">
      <c r="A21" s="58" t="s">
        <v>35</v>
      </c>
      <c r="B21" s="59" t="s">
        <v>36</v>
      </c>
      <c r="C21" s="60"/>
      <c r="D21" s="60"/>
      <c r="E21" s="61"/>
      <c r="F21" s="62"/>
      <c r="G21" s="63">
        <f>SUM(G11:G20)</f>
        <v>45246378</v>
      </c>
      <c r="H21" s="64">
        <f>SUM(H11:H20)</f>
        <v>41393911</v>
      </c>
      <c r="I21" s="65">
        <f>SUM(I11:I20)</f>
        <v>41393911</v>
      </c>
    </row>
    <row r="22" spans="1:9" ht="15" customHeight="1" x14ac:dyDescent="0.2">
      <c r="A22" s="66" t="s">
        <v>37</v>
      </c>
      <c r="B22" s="57" t="s">
        <v>38</v>
      </c>
      <c r="C22" s="67"/>
      <c r="D22" s="31"/>
      <c r="E22" s="32"/>
      <c r="F22" s="26"/>
      <c r="G22" s="27">
        <v>4419000</v>
      </c>
      <c r="H22" s="28">
        <v>4419000</v>
      </c>
      <c r="I22" s="29">
        <v>4419000</v>
      </c>
    </row>
    <row r="23" spans="1:9" ht="15" customHeight="1" thickBot="1" x14ac:dyDescent="0.25">
      <c r="A23" s="24" t="s">
        <v>39</v>
      </c>
      <c r="B23" s="57" t="s">
        <v>40</v>
      </c>
      <c r="C23" s="57"/>
      <c r="D23" s="57"/>
      <c r="E23" s="57"/>
      <c r="F23" s="26"/>
      <c r="G23" s="27">
        <v>1408000</v>
      </c>
      <c r="H23" s="28">
        <v>1408000</v>
      </c>
      <c r="I23" s="29">
        <v>1432640</v>
      </c>
    </row>
    <row r="24" spans="1:9" ht="15" customHeight="1" thickBot="1" x14ac:dyDescent="0.25">
      <c r="A24" s="58" t="s">
        <v>41</v>
      </c>
      <c r="B24" s="59" t="s">
        <v>42</v>
      </c>
      <c r="C24" s="68"/>
      <c r="D24" s="68"/>
      <c r="E24" s="61"/>
      <c r="F24" s="62"/>
      <c r="G24" s="69">
        <f>SUM(G22:G23)</f>
        <v>5827000</v>
      </c>
      <c r="H24" s="70">
        <f>SUM(H22:H23)</f>
        <v>5827000</v>
      </c>
      <c r="I24" s="71">
        <f>SUM(I22:I23)</f>
        <v>5851640</v>
      </c>
    </row>
    <row r="25" spans="1:9" ht="15" customHeight="1" thickBot="1" x14ac:dyDescent="0.25">
      <c r="A25" s="72" t="s">
        <v>43</v>
      </c>
      <c r="B25" s="73" t="s">
        <v>44</v>
      </c>
      <c r="C25" s="74"/>
      <c r="D25" s="75"/>
      <c r="E25" s="32"/>
      <c r="F25" s="26"/>
      <c r="G25" s="27">
        <v>1800000</v>
      </c>
      <c r="H25" s="28">
        <v>1800000</v>
      </c>
      <c r="I25" s="29">
        <v>2105300</v>
      </c>
    </row>
    <row r="26" spans="1:9" ht="15" customHeight="1" thickBot="1" x14ac:dyDescent="0.25">
      <c r="A26" s="58" t="s">
        <v>45</v>
      </c>
      <c r="B26" s="59" t="s">
        <v>46</v>
      </c>
      <c r="C26" s="68"/>
      <c r="D26" s="68"/>
      <c r="E26" s="61"/>
      <c r="F26" s="62"/>
      <c r="G26" s="69">
        <f>SUM(G25)</f>
        <v>1800000</v>
      </c>
      <c r="H26" s="70">
        <f>SUM(H25)</f>
        <v>1800000</v>
      </c>
      <c r="I26" s="71">
        <f>SUM(I25)</f>
        <v>2105300</v>
      </c>
    </row>
    <row r="27" spans="1:9" ht="15" customHeight="1" x14ac:dyDescent="0.2">
      <c r="A27" s="24" t="s">
        <v>47</v>
      </c>
      <c r="B27" s="25" t="s">
        <v>48</v>
      </c>
      <c r="C27" s="25"/>
      <c r="D27" s="25"/>
      <c r="E27" s="25"/>
      <c r="F27" s="76"/>
      <c r="G27" s="27">
        <f>D31+E31+F31</f>
        <v>13288300</v>
      </c>
      <c r="H27" s="28">
        <f>E31+F31+G31</f>
        <v>13288300</v>
      </c>
      <c r="I27" s="29">
        <v>13863750</v>
      </c>
    </row>
    <row r="28" spans="1:9" ht="15" customHeight="1" x14ac:dyDescent="0.2">
      <c r="A28" s="24"/>
      <c r="B28" s="57"/>
      <c r="C28" s="31" t="s">
        <v>49</v>
      </c>
      <c r="D28" s="32"/>
      <c r="E28" s="77">
        <v>10491600</v>
      </c>
      <c r="F28" s="78"/>
      <c r="G28" s="26"/>
      <c r="H28" s="33"/>
      <c r="I28" s="34"/>
    </row>
    <row r="29" spans="1:9" ht="15" customHeight="1" x14ac:dyDescent="0.2">
      <c r="A29" s="24"/>
      <c r="B29" s="57"/>
      <c r="C29" s="31" t="s">
        <v>50</v>
      </c>
      <c r="D29" s="32"/>
      <c r="E29" s="77">
        <v>2400000</v>
      </c>
      <c r="F29" s="79"/>
      <c r="G29" s="26"/>
      <c r="H29" s="33"/>
      <c r="I29" s="34"/>
    </row>
    <row r="30" spans="1:9" ht="15" customHeight="1" x14ac:dyDescent="0.2">
      <c r="A30" s="24"/>
      <c r="B30" s="57"/>
      <c r="C30" s="31" t="s">
        <v>51</v>
      </c>
      <c r="D30" s="80"/>
      <c r="E30" s="81">
        <v>396700</v>
      </c>
      <c r="F30" s="78"/>
      <c r="G30" s="26"/>
      <c r="H30" s="33"/>
      <c r="I30" s="34"/>
    </row>
    <row r="31" spans="1:9" ht="15" customHeight="1" x14ac:dyDescent="0.2">
      <c r="A31" s="35"/>
      <c r="B31" s="57"/>
      <c r="C31" s="31" t="s">
        <v>52</v>
      </c>
      <c r="D31" s="81"/>
      <c r="E31" s="82">
        <f>SUM(E28:E30)</f>
        <v>13288300</v>
      </c>
      <c r="F31" s="83"/>
      <c r="G31" s="26"/>
      <c r="H31" s="33"/>
      <c r="I31" s="34"/>
    </row>
    <row r="32" spans="1:9" ht="15" customHeight="1" thickBot="1" x14ac:dyDescent="0.25">
      <c r="A32" s="24" t="s">
        <v>53</v>
      </c>
      <c r="B32" s="84" t="s">
        <v>54</v>
      </c>
      <c r="C32" s="84"/>
      <c r="D32" s="85"/>
      <c r="E32" s="85"/>
      <c r="F32" s="39"/>
      <c r="G32" s="40">
        <v>2142800</v>
      </c>
      <c r="H32" s="41">
        <v>2142800</v>
      </c>
      <c r="I32" s="42">
        <v>2045400</v>
      </c>
    </row>
    <row r="33" spans="1:9" ht="15" customHeight="1" thickBot="1" x14ac:dyDescent="0.25">
      <c r="A33" s="58" t="s">
        <v>55</v>
      </c>
      <c r="B33" s="59" t="s">
        <v>56</v>
      </c>
      <c r="C33" s="86"/>
      <c r="D33" s="86"/>
      <c r="E33" s="86"/>
      <c r="F33" s="62"/>
      <c r="G33" s="69">
        <f>SUM(G27:G32)</f>
        <v>15431100</v>
      </c>
      <c r="H33" s="70">
        <f>SUM(H27:H32)</f>
        <v>15431100</v>
      </c>
      <c r="I33" s="71">
        <f>SUM(I27:I32)</f>
        <v>15909150</v>
      </c>
    </row>
    <row r="34" spans="1:9" ht="15" customHeight="1" x14ac:dyDescent="0.2">
      <c r="A34" s="35" t="s">
        <v>57</v>
      </c>
      <c r="B34" s="53" t="s">
        <v>58</v>
      </c>
      <c r="C34" s="43"/>
      <c r="D34" s="43"/>
      <c r="E34" s="43"/>
      <c r="F34" s="45"/>
      <c r="G34" s="55">
        <v>0</v>
      </c>
      <c r="H34" s="55">
        <v>0</v>
      </c>
      <c r="I34" s="87">
        <v>457200</v>
      </c>
    </row>
    <row r="35" spans="1:9" ht="15" customHeight="1" thickBot="1" x14ac:dyDescent="0.25">
      <c r="A35" s="24" t="s">
        <v>59</v>
      </c>
      <c r="B35" s="57" t="s">
        <v>60</v>
      </c>
      <c r="C35" s="57"/>
      <c r="D35" s="57"/>
      <c r="E35" s="57"/>
      <c r="F35" s="26"/>
      <c r="G35" s="28"/>
      <c r="H35" s="28"/>
      <c r="I35" s="87">
        <v>2423600</v>
      </c>
    </row>
    <row r="36" spans="1:9" ht="15" customHeight="1" thickBot="1" x14ac:dyDescent="0.25">
      <c r="A36" s="88" t="s">
        <v>61</v>
      </c>
      <c r="B36" s="59" t="s">
        <v>62</v>
      </c>
      <c r="C36" s="86"/>
      <c r="D36" s="86"/>
      <c r="E36" s="86"/>
      <c r="F36" s="62"/>
      <c r="G36" s="70">
        <f>SUM(G34:G34)</f>
        <v>0</v>
      </c>
      <c r="H36" s="70">
        <f>SUM(H34:H34)</f>
        <v>0</v>
      </c>
      <c r="I36" s="89">
        <f>SUM(I34:I35)</f>
        <v>2880800</v>
      </c>
    </row>
    <row r="37" spans="1:9" ht="15" customHeight="1" thickBot="1" x14ac:dyDescent="0.25">
      <c r="A37" s="88" t="s">
        <v>63</v>
      </c>
      <c r="B37" s="59" t="s">
        <v>64</v>
      </c>
      <c r="C37" s="86"/>
      <c r="D37" s="86"/>
      <c r="E37" s="86"/>
      <c r="F37" s="62"/>
      <c r="G37" s="70">
        <f>SUM(G35:G35)</f>
        <v>0</v>
      </c>
      <c r="H37" s="70">
        <v>76000</v>
      </c>
      <c r="I37" s="89">
        <v>76000</v>
      </c>
    </row>
    <row r="38" spans="1:9" ht="15" customHeight="1" x14ac:dyDescent="0.2">
      <c r="A38" s="90" t="s">
        <v>65</v>
      </c>
      <c r="B38" s="91"/>
      <c r="C38" s="91"/>
      <c r="D38" s="91"/>
      <c r="E38" s="91"/>
      <c r="F38" s="92"/>
      <c r="G38" s="27">
        <f>G21+G24+G26+G33</f>
        <v>68304478</v>
      </c>
      <c r="H38" s="28">
        <f>H21+H24+H26+H33+H36+H37</f>
        <v>64528011</v>
      </c>
      <c r="I38" s="29">
        <f>I21+I24+I26+I33+I36+I37</f>
        <v>68216801</v>
      </c>
    </row>
    <row r="39" spans="1:9" ht="15" customHeight="1" thickBot="1" x14ac:dyDescent="0.25">
      <c r="A39" s="93"/>
      <c r="B39" s="94"/>
      <c r="C39" s="94"/>
      <c r="D39" s="94"/>
      <c r="E39" s="94"/>
      <c r="F39" s="95"/>
      <c r="G39" s="96"/>
      <c r="H39" s="97"/>
      <c r="I39" s="98"/>
    </row>
    <row r="40" spans="1:9" ht="13.5" thickTop="1" x14ac:dyDescent="0.2">
      <c r="A40" s="57"/>
      <c r="B40" s="99"/>
      <c r="C40" s="57"/>
      <c r="D40" s="57"/>
      <c r="E40" s="57"/>
      <c r="F40" s="57"/>
      <c r="G40" s="57"/>
    </row>
  </sheetData>
  <sheetProtection selectLockedCells="1" selectUnlockedCells="1"/>
  <mergeCells count="10">
    <mergeCell ref="B27:F27"/>
    <mergeCell ref="B32:C32"/>
    <mergeCell ref="A38:F38"/>
    <mergeCell ref="A39:F39"/>
    <mergeCell ref="A4:I4"/>
    <mergeCell ref="A5:I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9.sz. melléklet</vt:lpstr>
      <vt:lpstr>'9.sz.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2020-11-30T14:40:31Z</dcterms:created>
  <dcterms:modified xsi:type="dcterms:W3CDTF">2020-11-30T14:40:44Z</dcterms:modified>
</cp:coreProperties>
</file>