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BC762344-E504-4349-8F88-7F15CA2C201A}" xr6:coauthVersionLast="46" xr6:coauthVersionMax="46" xr10:uidLastSave="{00000000-0000-0000-0000-000000000000}"/>
  <bookViews>
    <workbookView xWindow="-120" yWindow="-120" windowWidth="29040" windowHeight="15990" firstSheet="8" activeTab="17" xr2:uid="{00000000-000D-0000-FFFF-FFFF00000000}"/>
  </bookViews>
  <sheets>
    <sheet name="1_1.sz.m." sheetId="1" r:id="rId1"/>
    <sheet name="1_2.sz.m." sheetId="2" r:id="rId2"/>
    <sheet name="2_1.sz.m" sheetId="3" r:id="rId3"/>
    <sheet name="2_2.sz.m." sheetId="4" r:id="rId4"/>
    <sheet name="3_1.sz.m." sheetId="5" r:id="rId5"/>
    <sheet name="3_2.sz.m." sheetId="6" r:id="rId6"/>
    <sheet name="4_1.sz.m." sheetId="7" r:id="rId7"/>
    <sheet name="4_2.sz.m." sheetId="8" r:id="rId8"/>
    <sheet name="5_1.sz.m." sheetId="9" r:id="rId9"/>
    <sheet name="5_2.sz.m." sheetId="10" r:id="rId10"/>
    <sheet name="6_1.sz.m." sheetId="13" r:id="rId11"/>
    <sheet name="6_2.sz.m." sheetId="11" r:id="rId12"/>
    <sheet name="7_1.sz.m." sheetId="12" r:id="rId13"/>
    <sheet name="7_2.sz.m." sheetId="15" r:id="rId14"/>
    <sheet name="8.sz.m" sheetId="14" r:id="rId15"/>
    <sheet name="9_1.sz.m." sheetId="16" r:id="rId16"/>
    <sheet name="9_2.sz.m." sheetId="17" r:id="rId17"/>
    <sheet name="10. sz.m." sheetId="18" r:id="rId18"/>
    <sheet name="11. sz.m." sheetId="19" r:id="rId19"/>
    <sheet name="Munka1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8" l="1"/>
  <c r="B15" i="8"/>
  <c r="D52" i="7"/>
  <c r="D50" i="7"/>
  <c r="D23" i="14" l="1"/>
  <c r="C23" i="14"/>
  <c r="D15" i="8" l="1"/>
  <c r="B50" i="7"/>
  <c r="D36" i="7"/>
  <c r="C36" i="7"/>
  <c r="B36" i="7"/>
  <c r="C52" i="7" l="1"/>
  <c r="B52" i="7"/>
</calcChain>
</file>

<file path=xl/sharedStrings.xml><?xml version="1.0" encoding="utf-8"?>
<sst xmlns="http://schemas.openxmlformats.org/spreadsheetml/2006/main" count="1129" uniqueCount="572">
  <si>
    <t>Badacsonytördemic Község Önkormányzata</t>
  </si>
  <si>
    <t>Mérleg</t>
  </si>
  <si>
    <t>#</t>
  </si>
  <si>
    <t>Megnevezés</t>
  </si>
  <si>
    <t>Előző időszak</t>
  </si>
  <si>
    <t>Módosítások (+/-)</t>
  </si>
  <si>
    <t>Tárgyi időszak</t>
  </si>
  <si>
    <t>1.</t>
  </si>
  <si>
    <t>A/I/1 Vagyoni értékű jogok</t>
  </si>
  <si>
    <t>2.</t>
  </si>
  <si>
    <t>A/I/2 Szellemi termékek</t>
  </si>
  <si>
    <t>3.</t>
  </si>
  <si>
    <t>A/I Immateriális javak (=A/I/1+A/I/2+A/I/3)</t>
  </si>
  <si>
    <t>4.</t>
  </si>
  <si>
    <t>A/II/1 Ingatlanok és a kapcsolódó vagyoni értékű jogok</t>
  </si>
  <si>
    <t>5.</t>
  </si>
  <si>
    <t>A/II/2 Gépek, berendezések, felszerelések, járművek</t>
  </si>
  <si>
    <t>6.</t>
  </si>
  <si>
    <t>A/II/4 Beruházások, felújítások</t>
  </si>
  <si>
    <t>7.</t>
  </si>
  <si>
    <t>A/II Tárgyi eszközök  (=A/II/1+...+A/II/5)</t>
  </si>
  <si>
    <t>8.</t>
  </si>
  <si>
    <t>A/III/1 Tartós részesedések (=A/III/1a+…+A/III/1e)</t>
  </si>
  <si>
    <t>9.</t>
  </si>
  <si>
    <t>A/III/1b - ebből: tartós részesedések nem pénzügyi vállalkozásban</t>
  </si>
  <si>
    <t>10.</t>
  </si>
  <si>
    <t>A/III Befektetett pénzügyi eszközök (=A/III/1+A/III/2+A/III/3)</t>
  </si>
  <si>
    <t>11.</t>
  </si>
  <si>
    <t>A) NEMZETI VAGYONBA TARTOZÓ BEFEKTETETT ESZKÖZÖK (=A/I+A/II+A/III+A/IV)</t>
  </si>
  <si>
    <t>12.</t>
  </si>
  <si>
    <t>C/II/1 Forintpénztár</t>
  </si>
  <si>
    <t>13.</t>
  </si>
  <si>
    <t>C/II Pénztárak, csekkek, betétkönyvek (=C/II/1+C/II/2+C/II/3)</t>
  </si>
  <si>
    <t>14.</t>
  </si>
  <si>
    <t>C/III/1 Kincstáron kívüli forintszámlák</t>
  </si>
  <si>
    <t>15.</t>
  </si>
  <si>
    <t>C/III Forintszámlák (=C/III/1+C/III/2)</t>
  </si>
  <si>
    <t>16.</t>
  </si>
  <si>
    <t>C) PÉNZESZKÖZÖK (=C/I+…+C/IV)</t>
  </si>
  <si>
    <t>17.</t>
  </si>
  <si>
    <t>D/I/3 Költségvetési évben esedékes követelések közhatalmi bevételre (=D/I/3a+…+D/I/3f)</t>
  </si>
  <si>
    <t>18.</t>
  </si>
  <si>
    <t>D/I/3d - ebből: költségvetési évben esedékes követelések vagyoni típusú adókra</t>
  </si>
  <si>
    <t>19.</t>
  </si>
  <si>
    <t>D/I/3e - ebből: költségvetési évben esedékes követelések termékek és szolgáltatások adóira</t>
  </si>
  <si>
    <t>20.</t>
  </si>
  <si>
    <t>D/I/3f - ebből: költségvetési évben esedékes követelések egyéb közhatalmi bevételekre</t>
  </si>
  <si>
    <t>21.</t>
  </si>
  <si>
    <t>D/I/4 Költségvetési évben esedékes követelések működési bevételre (=D/I/4a+…+D/I/4i)</t>
  </si>
  <si>
    <t>22.</t>
  </si>
  <si>
    <t>D/I/4a - ebből: költségvetési évben esedékes követelések készletértékesítés ellenértékére, szolgáltatások ellenértékére, közvetített szolgáltatások ellenértékére</t>
  </si>
  <si>
    <t>23.</t>
  </si>
  <si>
    <t>D/I Költségvetési évben esedékes követelések (=D/I/1+…+D/I/8)</t>
  </si>
  <si>
    <t>24.</t>
  </si>
  <si>
    <t>D/II/3 Költségvetési évet követően esedékes követelések közhatalmi bevételre (=D/II/3a+…+D/II/3f)</t>
  </si>
  <si>
    <t>25.</t>
  </si>
  <si>
    <t>D/II/3d - ebből: költségvetési évet követően esedékes követelések vagyoni típusú adókra</t>
  </si>
  <si>
    <t>26.</t>
  </si>
  <si>
    <t>D/II/3e - ebből: költségvetési évet követően esedékes követelések termékek és szolgáltatások adóira</t>
  </si>
  <si>
    <t>27.</t>
  </si>
  <si>
    <t>D/II Költségvetési évet követően esedékes követelések (=D/II/1+…+D/II/8)</t>
  </si>
  <si>
    <t>28.</t>
  </si>
  <si>
    <t>D/III/4 Forgótőke elszámolása</t>
  </si>
  <si>
    <t>29.</t>
  </si>
  <si>
    <t>D/III Követelés jellegű sajátos elszámolások (=D/III/1+…+D/III/9)</t>
  </si>
  <si>
    <t>30.</t>
  </si>
  <si>
    <t>D) KÖVETELÉSEK  (=D/I+D/II+D/III)</t>
  </si>
  <si>
    <t>31.</t>
  </si>
  <si>
    <t>ESZKÖZÖK ÖSSZESEN (=A+B+C+D+E+F)</t>
  </si>
  <si>
    <t>32.</t>
  </si>
  <si>
    <t>G/I  Nemzeti vagyon induláskori értéke</t>
  </si>
  <si>
    <t>33.</t>
  </si>
  <si>
    <t>G/III Egyéb eszközök induláskori értéke és változásai</t>
  </si>
  <si>
    <t>34.</t>
  </si>
  <si>
    <t>G/IV Felhalmozott eredmény</t>
  </si>
  <si>
    <t>35.</t>
  </si>
  <si>
    <t>G/VI Mérleg szerinti eredmény</t>
  </si>
  <si>
    <t>36.</t>
  </si>
  <si>
    <t>G/ SAJÁT TŐKE  (= G/I+…+G/VI)</t>
  </si>
  <si>
    <t>37.</t>
  </si>
  <si>
    <t>H/II/3 Költségvetési évet követően esedékes kötelezettségek dologi kiadásokra</t>
  </si>
  <si>
    <t>38.</t>
  </si>
  <si>
    <t>H/II/5 Költségvetési évet követően esedékes kötelezettségek egyéb működési célú kiadásokra (&gt;=H/II/5a+H/II/5b)</t>
  </si>
  <si>
    <t>39.</t>
  </si>
  <si>
    <t>H/II/7 Költségvetési évet követően esedékes kötelezettségek felújításokra</t>
  </si>
  <si>
    <t>40.</t>
  </si>
  <si>
    <t>H/II/9 Költségvetési évet követően esedékes kötelezettségek finanszírozási kiadásokra (&gt;=H/II/9a+…+H/II/9j)</t>
  </si>
  <si>
    <t>41.</t>
  </si>
  <si>
    <t>H/II/9e - ebből: költségvetési évet követően esedékes kötelezettségek államháztartáson belüli megelőlegezések visszafizetésére</t>
  </si>
  <si>
    <t>42.</t>
  </si>
  <si>
    <t>H/II Költségvetési évet követően esedékes kötelezettségek (=H/II/1+…+H/II/9)</t>
  </si>
  <si>
    <t>43.</t>
  </si>
  <si>
    <t>H/III/1 Kapott előlegek</t>
  </si>
  <si>
    <t>44.</t>
  </si>
  <si>
    <t>H/III/3 Más szervezetet megillető bevételek elszámolása</t>
  </si>
  <si>
    <t>45.</t>
  </si>
  <si>
    <t>H/III Kötelezettség jellegű sajátos elszámolások (=H/III/1+…+H/III/10)</t>
  </si>
  <si>
    <t>46.</t>
  </si>
  <si>
    <t>H) KÖTELEZETTSÉGEK (=H/I+H/II+H/III)</t>
  </si>
  <si>
    <t>47.</t>
  </si>
  <si>
    <t>J/2 Költségek, ráfordítások passzív időbeli elhatárolása</t>
  </si>
  <si>
    <t>48.</t>
  </si>
  <si>
    <t>J/3 Halasztott eredményszemléletű bevételek</t>
  </si>
  <si>
    <t>49.</t>
  </si>
  <si>
    <t>J) PASSZÍV IDŐBELI ELHATÁROLÁSOK (=J/1+J/2+J/3)</t>
  </si>
  <si>
    <t>50.</t>
  </si>
  <si>
    <t>FORRÁSOK ÖSSZESEN (=G+H+I+J)</t>
  </si>
  <si>
    <t>Badacsonytördemici Rózsakő Óvoda</t>
  </si>
  <si>
    <t xml:space="preserve"> Mérleg</t>
  </si>
  <si>
    <t>Eredeti előirányzat</t>
  </si>
  <si>
    <t>Módosított előirányzat</t>
  </si>
  <si>
    <t>Teljesítés</t>
  </si>
  <si>
    <t>Helyi önkormányzatok működésének általános támogatása (B111)</t>
  </si>
  <si>
    <t>Települési önkormányzatok egyes köznevelési feladatainak támogatása (B112)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</si>
  <si>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</si>
  <si>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</si>
  <si>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</si>
  <si>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</si>
  <si>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</si>
  <si>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Egyéb működési célú támogatások bevételei államháztartáson belülről (=33+…+42) (B16)</t>
  </si>
  <si>
    <t>ebből: elkülönített állami pénzalapok (B16)</t>
  </si>
  <si>
    <t>Működési célú támogatások államháztartáson belülről (=07+...+10+21+32) (B1)</t>
  </si>
  <si>
    <t>Felhalmozási célú önkormányzati támogatások (B21)</t>
  </si>
  <si>
    <t>Egyéb felhalmozási célú támogatások bevételei államháztartáson belülről (=69+…+78) (B25)</t>
  </si>
  <si>
    <t>ebből: egyéb fejezeti kezelésű előirányzatok (B25)</t>
  </si>
  <si>
    <t>Felhalmozási célú támogatások államháztartáson belülről (=44+45+46+57+68) (B2)</t>
  </si>
  <si>
    <t>Vagyoni tipusú adók (=110+…+115) (B34)</t>
  </si>
  <si>
    <t>ebből: építményadó  (B34)</t>
  </si>
  <si>
    <t>ebből: magánszemélyek kommunális adója (B34)</t>
  </si>
  <si>
    <t>ebből: telekadó (B34)</t>
  </si>
  <si>
    <t>Értékesítési és forgalmi adók (=117+…+138) (B351)</t>
  </si>
  <si>
    <t>ebből: állandó jelleggel végzett iparűzési tevékenység után fizetett helyi iparűzési adó (B351)</t>
  </si>
  <si>
    <t>Gépjárműadók (=145+…+148) (B354)</t>
  </si>
  <si>
    <t>ebből: belföldi gépjárművek adójának a helyi önkormányzatot megillető része (B354)</t>
  </si>
  <si>
    <t>Egyéb áruhasználati és szolgáltatási adók  (=150+…+166) (B355)</t>
  </si>
  <si>
    <t>ebből: tartózkodás után fizetett idegenforgalmi adó  (B355)</t>
  </si>
  <si>
    <t>Termékek és szolgáltatások adói (=116+139+143+144+149)  (B35)</t>
  </si>
  <si>
    <t>Egyéb közhatalmi bevételek (&gt;=169+…+185) (B36)</t>
  </si>
  <si>
    <t>ebből: egyéb bírság (B36)</t>
  </si>
  <si>
    <t>Közhatalmi bevételek (=93+94+104+109+167+168) (B3)</t>
  </si>
  <si>
    <t>Szolgáltatások ellenértéke (&gt;=189+190) (B402)</t>
  </si>
  <si>
    <t>Egyéb kapott (járó) kamatok és kamatjellegű bevételek (&gt;=207+208) (B4082)</t>
  </si>
  <si>
    <t>Kamatbevételek és más nyereségjellegű bevételek (=203+206) (B408)</t>
  </si>
  <si>
    <t>Egyéb működési bevételek (&gt;=220+221) (B411)</t>
  </si>
  <si>
    <t>Működési bevételek (=187+188+191+193+200+…+202+209+217+218+219) (B4)</t>
  </si>
  <si>
    <t>Működési célú visszatérítendő támogatások, kölcsönök visszatérülése államháztartáson kívülről (=236+…+244) (B64)</t>
  </si>
  <si>
    <t>ebből: egyéb vállalkozások (B64)</t>
  </si>
  <si>
    <t>Működési célú átvett pénzeszközök (=232+...+235+245) (B6)</t>
  </si>
  <si>
    <t>Egyéb felhalmozási célú átvett pénzeszközök (=272+…+282) (B75)</t>
  </si>
  <si>
    <t>ebből: háztartások (B75)</t>
  </si>
  <si>
    <t>Felhalmozási célú átvett pénzeszközök (=258+…+261+271) (B7)</t>
  </si>
  <si>
    <t>Költségvetési bevételek (=43+79+186+222+231+257+283) (B1-B7)</t>
  </si>
  <si>
    <t>Ellátási díjak (B405)</t>
  </si>
  <si>
    <t xml:space="preserve"> Költségvetési bevételek előirányzatának teljesítéséről</t>
  </si>
  <si>
    <t>Költségvetési bevételek előirányzatának teljesítéséről</t>
  </si>
  <si>
    <t>Előző év költségvetési maradványának igénybevétele (B8131)</t>
  </si>
  <si>
    <t>Maradvány igénybevétele (=12+13) (B813)</t>
  </si>
  <si>
    <t>Államháztartáson belüli megelőlegezések (B814)</t>
  </si>
  <si>
    <t>Belföldi finanszírozás bevételei (=04+11+14+…+19+22) (B81)</t>
  </si>
  <si>
    <t>Finanszírozási bevételek (=23+29+30+31) (B8)</t>
  </si>
  <si>
    <t>Bevételek összesen</t>
  </si>
  <si>
    <t>Központi, irányító szervi támogatás (B816)</t>
  </si>
  <si>
    <t>Törvény szerinti illetmények, munkabérek (K1101)</t>
  </si>
  <si>
    <t>Normatív jutalmak (K1102)</t>
  </si>
  <si>
    <t>Béren kívüli juttatások (K1107)</t>
  </si>
  <si>
    <t>Foglalkoztatottak egyéb személyi juttatásai (&gt;=14) (K1113)</t>
  </si>
  <si>
    <t>Választott tisztségviselők juttatásai (K121)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</si>
  <si>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</si>
  <si>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</si>
  <si>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</si>
  <si>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(=22+…+27) (K2)</t>
  </si>
  <si>
    <t>ebből: szociális hozzájárulási adó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</si>
  <si>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</si>
  <si>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</si>
  <si>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</si>
  <si>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</si>
  <si>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</si>
  <si>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</si>
  <si>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</si>
  <si>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</si>
  <si>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</si>
  <si>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</si>
  <si>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Közüzemi díjak (K331)</t>
  </si>
  <si>
    <t>Karbantartási, kisjavítási szolgáltatások (K334)</t>
  </si>
  <si>
    <t>Egyéb szolgáltatások (&gt;=44) (K337)</t>
  </si>
  <si>
    <t>ebből: biztosítási díjak (K337)</t>
  </si>
  <si>
    <t>Szolgáltatási kiadások (=35+36+37+39+40+42+43) (K33)</t>
  </si>
  <si>
    <t>Kiküldetések kiadásai (K341)</t>
  </si>
  <si>
    <t>Reklám- és propagandakiadások (K342)</t>
  </si>
  <si>
    <t>Kiküldetések, reklám- és propagandakiadások (=46+47) (K34)</t>
  </si>
  <si>
    <t>Működési célú előzetesen felszámított általános forgalmi adó (K351)</t>
  </si>
  <si>
    <t>Kamatkiadások (&gt;=52+53) (K353)</t>
  </si>
  <si>
    <t>Egyéb dologi kiadások (K355)</t>
  </si>
  <si>
    <t>Különféle befizetések és egyéb dologi kiadások (=49+50+51+54+58) (K35)</t>
  </si>
  <si>
    <t>Dologi kiadások (=31+34+45+48+59) (K3)</t>
  </si>
  <si>
    <t>ebből: egyéb, az önkormányzat rendeletében megállapított juttatás (K48)</t>
  </si>
  <si>
    <t>Ellátottak pénzbeli juttatásai (=61+62+73+74+83+92+95+98) (K4)</t>
  </si>
  <si>
    <t>A helyi önkormányzatok előző évi elszámolásából származó kiadások (K5021)</t>
  </si>
  <si>
    <t>Elvonások és befizetések (=121+122+123) (K502)</t>
  </si>
  <si>
    <t>Egyéb működési célú támogatások államháztartáson belülre (=149+…+158) (K506)</t>
  </si>
  <si>
    <t>ebből: központi költségvetési szervek (K506)</t>
  </si>
  <si>
    <t>ebből: helyi önkormányzatok és költségvetési szerveik (K506)</t>
  </si>
  <si>
    <t>ebből: társulások és költségvetési szerveik (K506)</t>
  </si>
  <si>
    <t>Egyéb működési célú támogatások államháztartáson kívülre (=177+…+186) (K512)</t>
  </si>
  <si>
    <t>ebből: egyéb civil szervezetek (K512)</t>
  </si>
  <si>
    <t>ebből: egyéb vállalkozások (K512)</t>
  </si>
  <si>
    <t>Tartalékok (K513)</t>
  </si>
  <si>
    <t>Egyéb működési célú kiadások (=119+124+125+126+137+148+159+161+173+174+175+176+187) (K5)</t>
  </si>
  <si>
    <t>Immateriális javak beszerzése, létesítése (K61)</t>
  </si>
  <si>
    <t>Ingatlanok beszerzése, létesítése (&gt;=191) (K62)</t>
  </si>
  <si>
    <t>Egyéb tárgyi eszközök beszerzése, létesítése (K64)</t>
  </si>
  <si>
    <t>Beruházási célú előzetesen felszámított általános forgalmi adó (K67)</t>
  </si>
  <si>
    <t>Beruházások (=189+190+192+…+196) (K6)</t>
  </si>
  <si>
    <t>Ingatlanok felújítása (K71)</t>
  </si>
  <si>
    <t>Egyéb tárgyi eszközök felújítása  (K73)</t>
  </si>
  <si>
    <t>Felújítási célú előzetesen felszámított általános forgalmi adó (K74)</t>
  </si>
  <si>
    <t>Felújítások (=198+...+201) (K7)</t>
  </si>
  <si>
    <t>Költségvetési kiadások (=20+21+60+118+188+197+202+264) (K1-K8)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</si>
  <si>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</si>
  <si>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</si>
  <si>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</si>
  <si>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</si>
  <si>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</si>
  <si>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</si>
  <si>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</si>
  <si>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</si>
  <si>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</si>
  <si>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</si>
  <si>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</si>
  <si>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</si>
  <si>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</si>
  <si>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</si>
  <si>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Államháztartáson belüli megelőlegezések visszafizetése (K914)</t>
  </si>
  <si>
    <t>Központi, irányító szervi támogatások folyósítása (K915)</t>
  </si>
  <si>
    <t>Belföldi finanszírozás kiadásai (=06+19+…+25+28) (K91)</t>
  </si>
  <si>
    <t>Finanszírozási kiadások (=29+37+38+39) (K9)</t>
  </si>
  <si>
    <t>65.</t>
  </si>
  <si>
    <t>66.</t>
  </si>
  <si>
    <t>67.</t>
  </si>
  <si>
    <t>68.</t>
  </si>
  <si>
    <t>69.</t>
  </si>
  <si>
    <t>Kiadások összesen</t>
  </si>
  <si>
    <r>
      <t xml:space="preserve">Foglalkoztatottak személyi juttatásai </t>
    </r>
    <r>
      <rPr>
        <sz val="9"/>
        <rFont val="Arial"/>
        <family val="2"/>
        <charset val="238"/>
      </rPr>
      <t>(=01+…+13) (K11)</t>
    </r>
  </si>
  <si>
    <r>
      <t xml:space="preserve">Egyéb nem intézményi ellátások </t>
    </r>
    <r>
      <rPr>
        <sz val="9"/>
        <rFont val="Arial"/>
        <family val="2"/>
        <charset val="238"/>
      </rPr>
      <t>(&gt;=99+…+117)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(K48)</t>
    </r>
  </si>
  <si>
    <r>
      <t xml:space="preserve">Egyéb tárgyi eszközök beszerzése, létesítése </t>
    </r>
    <r>
      <rPr>
        <sz val="8"/>
        <rFont val="Arial"/>
        <family val="2"/>
        <charset val="238"/>
      </rPr>
      <t>(K64)</t>
    </r>
  </si>
  <si>
    <r>
      <t>Informatikai eszközök beszerzése, létesítése</t>
    </r>
    <r>
      <rPr>
        <sz val="8"/>
        <rFont val="Arial"/>
        <family val="2"/>
        <charset val="238"/>
      </rPr>
      <t>(K63)</t>
    </r>
  </si>
  <si>
    <t>Közlekedési költségtérítés (K1109)</t>
  </si>
  <si>
    <t>Munkavégzésre irányuló egyéb jogviszonyban nem saját foglalkoztatottnak fizetett juttatások (K122)</t>
  </si>
  <si>
    <t>Vásárolt élelmezés (K332)</t>
  </si>
  <si>
    <t>Szakmai tevékenységet segítő szolgáltatások  (K336)</t>
  </si>
  <si>
    <t>Költségvetési kiadások</t>
  </si>
  <si>
    <r>
      <t xml:space="preserve">Szolgáltatási kiadások </t>
    </r>
    <r>
      <rPr>
        <sz val="8"/>
        <rFont val="Arial"/>
        <family val="2"/>
        <charset val="238"/>
      </rPr>
      <t>(=35+36+37+39+40+42+43) (K33)</t>
    </r>
  </si>
  <si>
    <r>
      <t>Foglalkoztatottak személyi juttatásai</t>
    </r>
    <r>
      <rPr>
        <sz val="8"/>
        <rFont val="Arial"/>
        <family val="2"/>
        <charset val="238"/>
      </rPr>
      <t xml:space="preserve"> (=01+…+13) (K11)</t>
    </r>
  </si>
  <si>
    <r>
      <t>Foglalkoztatottak egyéb személyi juttatásai</t>
    </r>
    <r>
      <rPr>
        <sz val="8"/>
        <rFont val="Arial"/>
        <family val="2"/>
        <charset val="238"/>
      </rPr>
      <t xml:space="preserve"> (&gt;=14) (K1113)</t>
    </r>
  </si>
  <si>
    <t>Kiemelt előirányzat</t>
  </si>
  <si>
    <t>Immateriális javak beszerzése, létesítése</t>
  </si>
  <si>
    <t>Ingatlanok beszerzése, létesítése</t>
  </si>
  <si>
    <t>Informatikai eszk. besz.</t>
  </si>
  <si>
    <t>Egyéb tárgyi eszk. besz, létesítése</t>
  </si>
  <si>
    <t>Beruházási célú előz. felsz. ÁFA</t>
  </si>
  <si>
    <t>Beruházások összsen</t>
  </si>
  <si>
    <t>Felújítások részletezése</t>
  </si>
  <si>
    <t>Ingatlanok felújítása</t>
  </si>
  <si>
    <t>Egyéb tárgyi eszközök felújítása (’17-ből áthozott számla búvárszivattyú javítás)</t>
  </si>
  <si>
    <t>Felújítási célú előz. felsz. ÁFA</t>
  </si>
  <si>
    <t>Felújítások összesen:</t>
  </si>
  <si>
    <t>Beruházások részletezése</t>
  </si>
  <si>
    <t>Felhalmozási kiadások összesen</t>
  </si>
  <si>
    <t>Beruházások</t>
  </si>
  <si>
    <t xml:space="preserve">ebből: Egyéb tárgyi eszközök beszerzése, létesítése </t>
  </si>
  <si>
    <t>ebből:Beruházás célú előzetesen felszámított általános forgalmi adó</t>
  </si>
  <si>
    <t>07/A - Maradványkimutatás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</si>
  <si>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</si>
  <si>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</si>
  <si>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</si>
  <si>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</si>
  <si>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</si>
  <si>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</si>
  <si>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</si>
  <si>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</si>
  <si>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</si>
  <si>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</si>
  <si>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 xml:space="preserve"> Maradványkimutatás</t>
  </si>
  <si>
    <t>Az önkormányzat által adott közvetett támogatások
(kedvezmények)</t>
  </si>
  <si>
    <t>01 Közhatalmi eredményszemléletű bevételek</t>
  </si>
  <si>
    <t>02 Eszközök és szolgáltatások értékesítése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</si>
  <si>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</si>
  <si>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</si>
  <si>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</si>
  <si>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</si>
  <si>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</si>
  <si>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</si>
  <si>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</si>
  <si>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</si>
  <si>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</si>
  <si>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</si>
  <si>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</si>
  <si>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</si>
  <si>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</si>
  <si>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</si>
  <si>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</si>
  <si>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</si>
  <si>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</si>
  <si>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VIII Pénzügyi műveletek eredményszemléletű bevételei (=17+18+19+20+21)</t>
  </si>
  <si>
    <t>24 Fizetendő kamatok és kamatjellegű ráfordítások</t>
  </si>
  <si>
    <t>IX Pénzügyi műveletek ráfordításai (=22+23+24+25+26)</t>
  </si>
  <si>
    <t>B)  PÉNZÜGYI MŰVELETEK EREDMÉNYE (=VIII-IX)</t>
  </si>
  <si>
    <t>C)  MÉRLEG SZERINTI EREDMÉNY (=±A±B)</t>
  </si>
  <si>
    <t>Eredménykimutatás</t>
  </si>
  <si>
    <t>Sor-szám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</si>
  <si>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</si>
  <si>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</si>
  <si>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</si>
  <si>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</si>
  <si>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</si>
  <si>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</si>
  <si>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</si>
  <si>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</si>
  <si>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</si>
  <si>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</si>
  <si>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</si>
  <si>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</si>
  <si>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</si>
  <si>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</si>
  <si>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</si>
  <si>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</si>
  <si>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</si>
  <si>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</si>
  <si>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</si>
  <si>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Összesen:</t>
  </si>
  <si>
    <t>Konszolidálás előtti összeg</t>
  </si>
  <si>
    <t>Konszolidálás</t>
  </si>
  <si>
    <t>Konszolidált összeg</t>
  </si>
  <si>
    <t>C/III-IV. Forintszámlák és Devizaszámlák (=C/III/1+C/III/2+CIV/1+C/IV/2)</t>
  </si>
  <si>
    <t>G/I-III Nemzeti vagyon és egyéb eszközök induláskori értéke és változásai</t>
  </si>
  <si>
    <t>Önkormányzati (irányító szervi) konszolidált beszámoló - Konszolidált mérleg</t>
  </si>
  <si>
    <t xml:space="preserve"> Önkormányzati (irányító szervi) konszolidált beszámoló  - Konszolidált eredménykimutatás</t>
  </si>
  <si>
    <t>C) MÉRLEG SZERINTI EREDMÉNY (=±A±B)</t>
  </si>
  <si>
    <t>2019. évi költségvetési bevételek előirányzatának teljesítésről</t>
  </si>
  <si>
    <t>2019. évi mérleg</t>
  </si>
  <si>
    <t>2019. évi költségvetési kiadások teljesülése</t>
  </si>
  <si>
    <t>2019. évi költségvetési kiadások teljesítésről</t>
  </si>
  <si>
    <t>Felújítások (=199+...+202) (K7)</t>
  </si>
  <si>
    <t>Költségvetési kiadások (=20+21+60+119+189+198+203+265) (K1-K8)</t>
  </si>
  <si>
    <t xml:space="preserve">          - rendezési terv</t>
  </si>
  <si>
    <t>ebből: 035/59 hrsz-u kült.ingatlan</t>
  </si>
  <si>
    <t>-ebből: Notebook</t>
  </si>
  <si>
    <t xml:space="preserve">            Projektor</t>
  </si>
  <si>
    <t xml:space="preserve">            Monitor</t>
  </si>
  <si>
    <t xml:space="preserve">            Diktafon</t>
  </si>
  <si>
    <t xml:space="preserve">            Számítógép</t>
  </si>
  <si>
    <t>-ebből: mosógép</t>
  </si>
  <si>
    <t xml:space="preserve">             vízforralók</t>
  </si>
  <si>
    <t xml:space="preserve">             kávéfőzők</t>
  </si>
  <si>
    <t xml:space="preserve">             porszívó</t>
  </si>
  <si>
    <t xml:space="preserve">             mikrohullámú sütő</t>
  </si>
  <si>
    <t xml:space="preserve">             hordozható hangfal + mikrofon</t>
  </si>
  <si>
    <t xml:space="preserve">            utcanév táblák</t>
  </si>
  <si>
    <t xml:space="preserve">            hirdetőtáblák</t>
  </si>
  <si>
    <t>1 316 000</t>
  </si>
  <si>
    <t xml:space="preserve">            települési üdvözlőtáblák</t>
  </si>
  <si>
    <t xml:space="preserve">            közúti táblák, tükrök</t>
  </si>
  <si>
    <t xml:space="preserve">            üdvözlőtáblák</t>
  </si>
  <si>
    <t xml:space="preserve">            oszlopcsat. doboz (kamerák)</t>
  </si>
  <si>
    <t xml:space="preserve">            rozsdamentes bortartály</t>
  </si>
  <si>
    <t xml:space="preserve">            szőnyegek</t>
  </si>
  <si>
    <t xml:space="preserve">            térfigyelő hálózat kiép.</t>
  </si>
  <si>
    <t>1 479 079</t>
  </si>
  <si>
    <t xml:space="preserve">            csocsóasztal, darts</t>
  </si>
  <si>
    <t>-ebből: Orvosi rendelő rámpa-járda felújítás</t>
  </si>
  <si>
    <t>1 624 442</t>
  </si>
  <si>
    <t xml:space="preserve">       Nyílászárók cseréje</t>
  </si>
  <si>
    <t xml:space="preserve">       Csapadékvíz elvez. tervek.</t>
  </si>
  <si>
    <t xml:space="preserve">       Óvoda wc és mosdó helység</t>
  </si>
  <si>
    <t>3 433 000</t>
  </si>
  <si>
    <t>3 432 673</t>
  </si>
  <si>
    <t xml:space="preserve">       Szakértői vélemény (Vis maior)</t>
  </si>
  <si>
    <t xml:space="preserve">       H.F. strand mederkotrás</t>
  </si>
  <si>
    <t xml:space="preserve">       Szakértői nyilatkozat (Vis m.)</t>
  </si>
  <si>
    <t>Felújítási célú ÁFA</t>
  </si>
  <si>
    <t>2019.évi maradványkimutatásról</t>
  </si>
  <si>
    <t>2019.évi eredménykimutatása</t>
  </si>
  <si>
    <t>2019.évi eredménykimutatás</t>
  </si>
  <si>
    <t>2019. évi költségvetés beruházási és felújítási kiadásai kiemelt előirányzatonként</t>
  </si>
  <si>
    <t>2019.évi költségvetés beruházási és felújítási kiadásai kiemelt előirányzatonként</t>
  </si>
  <si>
    <t>2019.évi maradványkimutatás</t>
  </si>
  <si>
    <t>Összeg (a főkönyvben szereplő előjelnek megfelően) Ft-ban</t>
  </si>
  <si>
    <t>01</t>
  </si>
  <si>
    <t>A. 32-33. számlák nyitó tárgyidőszaki egyenlege összesen ( =1+2)</t>
  </si>
  <si>
    <t>02</t>
  </si>
  <si>
    <t>1. sor: 32. számlák nyitó tárgyidőszaki egyenlege [+32]</t>
  </si>
  <si>
    <t>03</t>
  </si>
  <si>
    <t>2. sor: 33. számlák nyitó tárgyidőszaki egyenlege [+(331-3318) + (332-3328)]</t>
  </si>
  <si>
    <t>04</t>
  </si>
  <si>
    <t>B. Korrekciós tételek összesen: (2+1+3+4-5-6-….-29. sorok)</t>
  </si>
  <si>
    <t>05</t>
  </si>
  <si>
    <t>1. sor: Kiadások nyilvántartási ellenszámla  tárgyidőszaki egyenlege [-003]</t>
  </si>
  <si>
    <t>06</t>
  </si>
  <si>
    <t>2. sor: Bevételek nyilvántartási ellenszámla  tárgyidőszaki egyenlege [+005]</t>
  </si>
  <si>
    <t>07</t>
  </si>
  <si>
    <t>3. sor: Előző év költségvetési maradványának igénybevétele teljesítése tárgyidőszaki egyenlege [-0981313]</t>
  </si>
  <si>
    <t>18. sor: Kapott előlegek tárgyidőszaki forgalma [+/-3671]</t>
  </si>
  <si>
    <t>20. sor: Más szervezetet megillető bevételek elszámolása számla tárgyidőszaki forgalma [+/-3673]</t>
  </si>
  <si>
    <t>C. 32-33. számlák számított tárgyidőszaki záró egyenlege (A + B)</t>
  </si>
  <si>
    <t>D. 32-33. számlák főkönyvi kivonat szerinti záró tárgyidőszaki egyenlege [+32 + (331-3318) + (332-3328)]</t>
  </si>
  <si>
    <t>Tárgyidőszaki pénzforgalom levezetése a főkönyvi kivonat adatai alapján.</t>
  </si>
  <si>
    <t xml:space="preserve"> Tárgyidőszaki pénzforgalom levezetése a főkönyvi kivonat adatai alapján.</t>
  </si>
  <si>
    <t>2019. évi pénzkészlet változásai</t>
  </si>
  <si>
    <t>2019. évi vagyonkimutatása</t>
  </si>
  <si>
    <t>2019. évi részesedések állományának változásai</t>
  </si>
  <si>
    <t>Előző év</t>
  </si>
  <si>
    <t>Tárgyév</t>
  </si>
  <si>
    <t>Index (%)</t>
  </si>
  <si>
    <t>1</t>
  </si>
  <si>
    <t>3</t>
  </si>
  <si>
    <t>4</t>
  </si>
  <si>
    <t>5</t>
  </si>
  <si>
    <t>ESZKÖZÖK</t>
  </si>
  <si>
    <t xml:space="preserve"> </t>
  </si>
  <si>
    <t>A/ NEMZETI VAGYONBA TARTOZÓ BEFEKTETETT ESZKÖZÖK</t>
  </si>
  <si>
    <t>358 502 419</t>
  </si>
  <si>
    <t>357 509 248</t>
  </si>
  <si>
    <t>99,72</t>
  </si>
  <si>
    <t>I. IMMATERIÁLIS JAVAK</t>
  </si>
  <si>
    <t>605 949</t>
  </si>
  <si>
    <t>330 107</t>
  </si>
  <si>
    <t>54,48</t>
  </si>
  <si>
    <t>1. Vagyoni értékű jogok</t>
  </si>
  <si>
    <t>81 238</t>
  </si>
  <si>
    <t>65 238</t>
  </si>
  <si>
    <t>80,30</t>
  </si>
  <si>
    <t>a) Forgalomképtelen törzsvagyon</t>
  </si>
  <si>
    <t>c) Korlátozottan forgalomképes vagyon</t>
  </si>
  <si>
    <t>d) Üzleti vagyon</t>
  </si>
  <si>
    <t>2. Szellemi termékek</t>
  </si>
  <si>
    <t>524 711</t>
  </si>
  <si>
    <t>264 869</t>
  </si>
  <si>
    <t>50,48</t>
  </si>
  <si>
    <t>II. TÁRGYI ESZKÖZÖK</t>
  </si>
  <si>
    <t>354 896 470</t>
  </si>
  <si>
    <t>354 179 141</t>
  </si>
  <si>
    <t>99,80</t>
  </si>
  <si>
    <t>1. Ingatlanok és kapcsolódó vagyoni értékű jogok</t>
  </si>
  <si>
    <t>341 192 883</t>
  </si>
  <si>
    <t>339 703 299</t>
  </si>
  <si>
    <t>99,56</t>
  </si>
  <si>
    <t>172 575 043</t>
  </si>
  <si>
    <t>165 772 683</t>
  </si>
  <si>
    <t>96,06</t>
  </si>
  <si>
    <t>150 469 160</t>
  </si>
  <si>
    <t>154 577 575</t>
  </si>
  <si>
    <t>102,73</t>
  </si>
  <si>
    <t>18 148 680</t>
  </si>
  <si>
    <t>19 353 041</t>
  </si>
  <si>
    <t>106,64</t>
  </si>
  <si>
    <t>2. Gépek, berendezések, felszerelések, járművek</t>
  </si>
  <si>
    <t>13 583 587</t>
  </si>
  <si>
    <t>11 333 570</t>
  </si>
  <si>
    <t>83,44</t>
  </si>
  <si>
    <t>4. Beruházások, felújítások</t>
  </si>
  <si>
    <t>120 000</t>
  </si>
  <si>
    <t>3 142 272</t>
  </si>
  <si>
    <t>2 618,56</t>
  </si>
  <si>
    <t>III. BEFEKTETETT PÉNZÜGYI ESZKÖZÖK</t>
  </si>
  <si>
    <t>3 000 000</t>
  </si>
  <si>
    <t>100</t>
  </si>
  <si>
    <t>1. Tartós részesedések</t>
  </si>
  <si>
    <t>C/ PÉNZESZKÖZÖK</t>
  </si>
  <si>
    <t>73 102 624</t>
  </si>
  <si>
    <t>99 744 814</t>
  </si>
  <si>
    <t>136,44</t>
  </si>
  <si>
    <t>II. Pénztárak, csekkek, betétkönyvek</t>
  </si>
  <si>
    <t>100 305</t>
  </si>
  <si>
    <t>233 430</t>
  </si>
  <si>
    <t>232,72</t>
  </si>
  <si>
    <t>III. Forintszámlák</t>
  </si>
  <si>
    <t>73 002 319</t>
  </si>
  <si>
    <t>99 511 384</t>
  </si>
  <si>
    <t>136,31</t>
  </si>
  <si>
    <t>D/ KÖVETELÉSEK</t>
  </si>
  <si>
    <t>9 968 454</t>
  </si>
  <si>
    <t>28 377 927</t>
  </si>
  <si>
    <t>284,68</t>
  </si>
  <si>
    <t>I. Költségvetési évben esedékes követelések</t>
  </si>
  <si>
    <t>4 863 445</t>
  </si>
  <si>
    <t>22 288 041</t>
  </si>
  <si>
    <t>458,28</t>
  </si>
  <si>
    <t>II. Költségvetési évet követően esedékes követelések</t>
  </si>
  <si>
    <t>5 005 009</t>
  </si>
  <si>
    <t>5 989 886</t>
  </si>
  <si>
    <t>119,68</t>
  </si>
  <si>
    <t>III. Követelés jellegű sajátos elszámolások</t>
  </si>
  <si>
    <t>100 000</t>
  </si>
  <si>
    <t>ESZKÖZÖK ÖSSZESEN</t>
  </si>
  <si>
    <t>441 573 497</t>
  </si>
  <si>
    <t>485 631 989</t>
  </si>
  <si>
    <t>109,98</t>
  </si>
  <si>
    <t>FORRÁSOK</t>
  </si>
  <si>
    <t>G/ SAJÁT TŐKE</t>
  </si>
  <si>
    <t>428 888 011</t>
  </si>
  <si>
    <t>445 373 690</t>
  </si>
  <si>
    <t>103,84</t>
  </si>
  <si>
    <t>I. Nemzeti vagyon induláskori értéke</t>
  </si>
  <si>
    <t>708 276 458</t>
  </si>
  <si>
    <t>III. Egyéb eszközök induláskori értéke és változásai</t>
  </si>
  <si>
    <t>43 596 012</t>
  </si>
  <si>
    <t>IV. Felhalmozott eredmény</t>
  </si>
  <si>
    <t>-342 686 771</t>
  </si>
  <si>
    <t>-322 984 459</t>
  </si>
  <si>
    <t>94,25</t>
  </si>
  <si>
    <t>VI. Mérleg szerinti eredmény</t>
  </si>
  <si>
    <t>19 702 312</t>
  </si>
  <si>
    <t>16 485 679</t>
  </si>
  <si>
    <t>83,67</t>
  </si>
  <si>
    <t>H/ KÖTELEZETTSÉGEK</t>
  </si>
  <si>
    <t>10 088 519</t>
  </si>
  <si>
    <t>7 402 578</t>
  </si>
  <si>
    <t>73,38</t>
  </si>
  <si>
    <t>II. Költségvetési évet követően esedékes kötelezettségek</t>
  </si>
  <si>
    <t>5 348 154</t>
  </si>
  <si>
    <t>3 268 298</t>
  </si>
  <si>
    <t>61,11</t>
  </si>
  <si>
    <t>III. Kötelezettség jellegű sajátos elszámolások</t>
  </si>
  <si>
    <t>4 740 365</t>
  </si>
  <si>
    <t>4 134 280</t>
  </si>
  <si>
    <t>87,21</t>
  </si>
  <si>
    <t>J/ PASSZÍV IDŐBELI ELHATÁROLÁSOK (=K/1+K/2+K/3)</t>
  </si>
  <si>
    <t>2 596 967</t>
  </si>
  <si>
    <t>32 855 721</t>
  </si>
  <si>
    <t>1 265,16</t>
  </si>
  <si>
    <t>FORRÁSOK ÖSSZESEN</t>
  </si>
  <si>
    <t>MÉRLEGEN KÍVÜLI TÉTELEK</t>
  </si>
  <si>
    <t>"0"-ra írt eszközök</t>
  </si>
  <si>
    <t>12 725 361</t>
  </si>
  <si>
    <t>17 266 685</t>
  </si>
  <si>
    <t>135,69</t>
  </si>
  <si>
    <t>Használatban lévő kisértékű immateriális javak, tárgyi eszközök</t>
  </si>
  <si>
    <t>3 731 101</t>
  </si>
  <si>
    <t>7 484 440</t>
  </si>
  <si>
    <t>200,60</t>
  </si>
  <si>
    <t>Önkormányzati (irányító szervi) konszolidált beszámoló - Konszolidált eredménykimutatás</t>
  </si>
  <si>
    <t>Részesedések saját alapítású gazdasági társaságokban</t>
  </si>
  <si>
    <t>Összesen (=3+...8)</t>
  </si>
  <si>
    <t>Előző évi záró állomány (tárgyévi nyitó állomány)</t>
  </si>
  <si>
    <t>Tárgyévi (tárgyidőszaki) záróállomány (01+13-23)</t>
  </si>
  <si>
    <t>A gazdasági társaságok és nonprofit társaságok száma a nyitóállományban</t>
  </si>
  <si>
    <t>A gazdasági társaságok és nonprofit társaságok száma a záróállományban</t>
  </si>
  <si>
    <t>Gazdasági társaságok és nonprofit gazdasági társaságok fennálló kötelezettségei a tárgyidőszak végén</t>
  </si>
  <si>
    <t xml:space="preserve"> A részesedések és a részesedések utáni osztalékok alakulása</t>
  </si>
  <si>
    <t>08</t>
  </si>
  <si>
    <t>09</t>
  </si>
  <si>
    <t>10</t>
  </si>
  <si>
    <t>11</t>
  </si>
  <si>
    <t>1/1.melléklet a 6/2020.(VI.17.) önkormányzati rendelethez</t>
  </si>
  <si>
    <t>1/2.melléklet a 6/2020.(VI.17.) önkormányzati rendelethez</t>
  </si>
  <si>
    <t>2/1.melléklet a 6/2020.(VI.17.) önkormányzati rendelethez</t>
  </si>
  <si>
    <t>2/2.melléklet a 6/2020.(VI.17.) önkormányzati rendelethez</t>
  </si>
  <si>
    <t>3/1.melléklet a 6/2020.(VI.17.) önkormányzati rendelethez</t>
  </si>
  <si>
    <t>3/2.melléklet a 6/2020.(VI.17.) önkormányzati rendelethez</t>
  </si>
  <si>
    <t>4/1.melléklet a 6/2020.(VI.17.) önkormányzati rendelethez</t>
  </si>
  <si>
    <t>4/2.melléklet a 6/2020.(VI.17.) önkormányzati rendelethez</t>
  </si>
  <si>
    <t>5/1. melléklet a 6/2020.(VI.17.) önkormányzati rendelethez</t>
  </si>
  <si>
    <t>5/2.melléklet a 6/2020.(VI.17.) önkormányzati rendelethez</t>
  </si>
  <si>
    <t>6/1.melléklet a 6/2020.(VI.17.) önkormányzati rendelethez</t>
  </si>
  <si>
    <t>6/2.melléklet a 6/2020.(VI.17.) önkormányzati rendelethez</t>
  </si>
  <si>
    <t>7/1.melléklet a 6/2020.(VI.17.) önkormányzati rendelethez</t>
  </si>
  <si>
    <t>7/2.melléklet a 6/2020.(VI.17.) önkormányzati rendelethez</t>
  </si>
  <si>
    <t xml:space="preserve">                                                        8.melléklet a 6/2020.(VI.17.) önkormányzati rendelethez</t>
  </si>
  <si>
    <t>9/1.melléklet a 6/2020.(VI.17.) önkormányzati rendelethez</t>
  </si>
  <si>
    <t>9/2.melléklet a 6/2020.(VI.17.) önkormányzati rendelethez</t>
  </si>
  <si>
    <t>10. melléklet a 6/2020.(VI.17.) önkormányzati rendelethez</t>
  </si>
  <si>
    <t>11. melléklet a 6/2020.(VI.17.)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</si>
</sst>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2"/>
      <name val="Arial"/>
    </font>
    <font>
      <sz val="10"/>
      <name val="Arial"/>
    </font>
    <font>
      <b/>
      <sz val="10"/>
      <name val="Arial"/>
    </font>
    <font>
      <b/>
      <sz val="11"/>
      <color theme="1"/>
      <name val="Times New Roman"/>
      <family val="1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</borders>
  <cellStyleXfs count="3">
    <xf numFmtId="0" fontId="0" fillId="0" borderId="0"/>
    <xf numFmtId="0" fontId="17" fillId="0" borderId="0"/>
    <xf numFmtId="0" fontId="29" fillId="0" borderId="0"/>
  </cellStyleXfs>
  <cellXfs count="13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3" fontId="1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 wrapText="1"/>
    </xf>
    <xf numFmtId="3" fontId="12" fillId="4" borderId="8" xfId="0" applyNumberFormat="1" applyFont="1" applyFill="1" applyBorder="1" applyAlignment="1">
      <alignment horizontal="right" vertical="center" wrapText="1"/>
    </xf>
    <xf numFmtId="0" fontId="9" fillId="0" borderId="3" xfId="0" applyFont="1" applyBorder="1"/>
    <xf numFmtId="0" fontId="10" fillId="0" borderId="3" xfId="0" applyFont="1" applyBorder="1"/>
    <xf numFmtId="0" fontId="10" fillId="0" borderId="5" xfId="0" applyFont="1" applyBorder="1"/>
    <xf numFmtId="0" fontId="0" fillId="0" borderId="9" xfId="0" applyBorder="1"/>
    <xf numFmtId="0" fontId="14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5" fillId="3" borderId="6" xfId="0" applyFont="1" applyFill="1" applyBorder="1" applyAlignment="1">
      <alignment vertical="center" wrapText="1"/>
    </xf>
    <xf numFmtId="0" fontId="17" fillId="0" borderId="0" xfId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left" vertical="center" wrapText="1" indent="1"/>
    </xf>
    <xf numFmtId="164" fontId="21" fillId="0" borderId="11" xfId="1" applyNumberFormat="1" applyFont="1" applyBorder="1" applyAlignment="1" applyProtection="1">
      <alignment horizontal="right" vertical="center" wrapText="1" indent="1"/>
      <protection locked="0"/>
    </xf>
    <xf numFmtId="164" fontId="21" fillId="0" borderId="12" xfId="1" applyNumberFormat="1" applyFont="1" applyBorder="1" applyAlignment="1" applyProtection="1">
      <alignment horizontal="right" vertical="center" wrapText="1" indent="1"/>
      <protection locked="0"/>
    </xf>
    <xf numFmtId="0" fontId="21" fillId="0" borderId="13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left" vertical="center" wrapText="1" indent="1"/>
    </xf>
    <xf numFmtId="164" fontId="21" fillId="0" borderId="14" xfId="1" applyNumberFormat="1" applyFont="1" applyBorder="1" applyAlignment="1" applyProtection="1">
      <alignment horizontal="right" vertical="center" wrapText="1" indent="1"/>
      <protection locked="0"/>
    </xf>
    <xf numFmtId="164" fontId="21" fillId="0" borderId="15" xfId="1" applyNumberFormat="1" applyFont="1" applyBorder="1" applyAlignment="1" applyProtection="1">
      <alignment horizontal="right" vertical="center" wrapText="1" indent="1"/>
      <protection locked="0"/>
    </xf>
    <xf numFmtId="0" fontId="22" fillId="0" borderId="14" xfId="1" applyFont="1" applyBorder="1" applyAlignment="1">
      <alignment horizontal="left" vertical="center" wrapText="1" indent="8"/>
    </xf>
    <xf numFmtId="0" fontId="23" fillId="0" borderId="6" xfId="1" applyFont="1" applyBorder="1" applyAlignment="1">
      <alignment horizontal="center" vertical="center" wrapText="1"/>
    </xf>
    <xf numFmtId="0" fontId="24" fillId="0" borderId="16" xfId="1" applyFont="1" applyBorder="1" applyAlignment="1">
      <alignment vertical="center" wrapText="1"/>
    </xf>
    <xf numFmtId="164" fontId="23" fillId="0" borderId="16" xfId="1" applyNumberFormat="1" applyFont="1" applyBorder="1" applyAlignment="1">
      <alignment vertical="center" wrapText="1"/>
    </xf>
    <xf numFmtId="164" fontId="23" fillId="0" borderId="17" xfId="1" applyNumberFormat="1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4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right" vertical="center" wrapText="1"/>
    </xf>
    <xf numFmtId="0" fontId="0" fillId="0" borderId="0" xfId="0"/>
    <xf numFmtId="0" fontId="25" fillId="2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 wrapText="1"/>
    </xf>
    <xf numFmtId="3" fontId="26" fillId="0" borderId="1" xfId="0" applyNumberFormat="1" applyFont="1" applyBorder="1" applyAlignment="1">
      <alignment horizontal="right" vertical="top" wrapText="1"/>
    </xf>
    <xf numFmtId="0" fontId="27" fillId="0" borderId="1" xfId="0" applyFont="1" applyBorder="1" applyAlignment="1">
      <alignment horizontal="left" vertical="top" wrapText="1"/>
    </xf>
    <xf numFmtId="3" fontId="27" fillId="0" borderId="1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vertical="center" wrapText="1"/>
    </xf>
    <xf numFmtId="3" fontId="12" fillId="0" borderId="9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horizontal="right" vertical="center" wrapText="1"/>
    </xf>
    <xf numFmtId="0" fontId="11" fillId="0" borderId="18" xfId="0" applyFont="1" applyBorder="1" applyAlignment="1">
      <alignment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3" fontId="11" fillId="0" borderId="18" xfId="0" applyNumberFormat="1" applyFont="1" applyBorder="1" applyAlignment="1">
      <alignment horizontal="right" vertical="center" wrapText="1"/>
    </xf>
    <xf numFmtId="0" fontId="11" fillId="0" borderId="19" xfId="0" applyFont="1" applyBorder="1" applyAlignment="1">
      <alignment vertical="center" wrapText="1"/>
    </xf>
    <xf numFmtId="3" fontId="12" fillId="0" borderId="19" xfId="0" applyNumberFormat="1" applyFont="1" applyBorder="1" applyAlignment="1">
      <alignment horizontal="right" vertical="center" wrapText="1"/>
    </xf>
    <xf numFmtId="3" fontId="11" fillId="0" borderId="1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 indent="1"/>
    </xf>
    <xf numFmtId="3" fontId="13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3" fontId="28" fillId="0" borderId="1" xfId="0" applyNumberFormat="1" applyFont="1" applyBorder="1" applyAlignment="1">
      <alignment horizontal="right" vertical="center" wrapText="1"/>
    </xf>
    <xf numFmtId="3" fontId="28" fillId="3" borderId="7" xfId="0" applyNumberFormat="1" applyFont="1" applyFill="1" applyBorder="1"/>
    <xf numFmtId="3" fontId="28" fillId="3" borderId="8" xfId="0" applyNumberFormat="1" applyFont="1" applyFill="1" applyBorder="1"/>
    <xf numFmtId="0" fontId="25" fillId="2" borderId="1" xfId="0" applyFont="1" applyFill="1" applyBorder="1" applyAlignment="1">
      <alignment horizontal="center" vertical="top" wrapText="1"/>
    </xf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16" fillId="0" borderId="0" xfId="0" applyFont="1" applyAlignment="1">
      <alignment horizontal="right" vertical="center"/>
    </xf>
    <xf numFmtId="0" fontId="0" fillId="0" borderId="0" xfId="0"/>
    <xf numFmtId="0" fontId="2" fillId="0" borderId="2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1"/>
    </xf>
    <xf numFmtId="0" fontId="14" fillId="0" borderId="9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right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right" vertical="center"/>
    </xf>
    <xf numFmtId="0" fontId="0" fillId="0" borderId="0" xfId="0"/>
    <xf numFmtId="0" fontId="18" fillId="0" borderId="0" xfId="1" applyFont="1" applyAlignment="1">
      <alignment horizontal="center" wrapText="1"/>
    </xf>
    <xf numFmtId="0" fontId="25" fillId="2" borderId="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5" fillId="2" borderId="1" xfId="0" applyFont="1" applyFill="1" applyBorder="1" applyAlignment="1">
      <alignment horizontal="center" vertical="top" wrapText="1"/>
    </xf>
    <xf numFmtId="0" fontId="31" fillId="5" borderId="26" xfId="2" applyFont="1" applyFill="1" applyBorder="1" applyAlignment="1">
      <alignment horizontal="left" vertical="center" wrapText="1"/>
    </xf>
    <xf numFmtId="49" fontId="30" fillId="5" borderId="27" xfId="0" applyNumberFormat="1" applyFont="1" applyFill="1" applyBorder="1" applyAlignment="1">
      <alignment horizontal="right" vertical="center"/>
    </xf>
    <xf numFmtId="49" fontId="30" fillId="5" borderId="28" xfId="0" applyNumberFormat="1" applyFont="1" applyFill="1" applyBorder="1" applyAlignment="1">
      <alignment horizontal="right" vertical="center"/>
    </xf>
    <xf numFmtId="0" fontId="31" fillId="0" borderId="26" xfId="2" applyFont="1" applyBorder="1" applyAlignment="1">
      <alignment horizontal="left" vertical="center" wrapText="1"/>
    </xf>
    <xf numFmtId="49" fontId="30" fillId="0" borderId="27" xfId="0" applyNumberFormat="1" applyFont="1" applyBorder="1" applyAlignment="1">
      <alignment horizontal="right" vertical="center"/>
    </xf>
    <xf numFmtId="49" fontId="30" fillId="0" borderId="28" xfId="0" applyNumberFormat="1" applyFont="1" applyBorder="1" applyAlignment="1">
      <alignment horizontal="right" vertical="center"/>
    </xf>
    <xf numFmtId="0" fontId="30" fillId="0" borderId="26" xfId="2" applyFont="1" applyBorder="1" applyAlignment="1">
      <alignment horizontal="left" vertical="center" wrapText="1"/>
    </xf>
    <xf numFmtId="0" fontId="31" fillId="5" borderId="31" xfId="2" applyFont="1" applyFill="1" applyBorder="1" applyAlignment="1">
      <alignment horizontal="left" vertical="center" wrapText="1"/>
    </xf>
    <xf numFmtId="0" fontId="31" fillId="5" borderId="29" xfId="2" applyFont="1" applyFill="1" applyBorder="1" applyAlignment="1">
      <alignment horizontal="left" vertical="center" wrapText="1"/>
    </xf>
    <xf numFmtId="0" fontId="31" fillId="5" borderId="30" xfId="2" applyFont="1" applyFill="1" applyBorder="1" applyAlignment="1">
      <alignment horizontal="left" vertical="center" wrapText="1"/>
    </xf>
    <xf numFmtId="49" fontId="5" fillId="0" borderId="21" xfId="2" applyNumberFormat="1" applyFont="1" applyBorder="1" applyAlignment="1">
      <alignment horizontal="center" vertical="center" wrapText="1"/>
    </xf>
    <xf numFmtId="49" fontId="5" fillId="0" borderId="22" xfId="2" applyNumberFormat="1" applyFont="1" applyBorder="1" applyAlignment="1">
      <alignment horizontal="center" vertical="center" wrapText="1"/>
    </xf>
    <xf numFmtId="49" fontId="5" fillId="0" borderId="23" xfId="2" applyNumberFormat="1" applyFon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0" fontId="2" fillId="0" borderId="32" xfId="0" applyFont="1" applyBorder="1" applyAlignment="1">
      <alignment horizontal="center"/>
    </xf>
  </cellXfs>
  <cellStyles count="3">
    <cellStyle name="Normál" xfId="0" builtinId="0"/>
    <cellStyle name="Normál_10. köv. tám " xfId="1" xr:uid="{00000000-0005-0000-0000-000001000000}"/>
    <cellStyle name="Normal_KTRSZJ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workbookViewId="0">
      <selection activeCell="H6" sqref="H6"/>
    </sheetView>
  </sheetViews>
  <sheetFormatPr defaultRowHeight="15" x14ac:dyDescent="0.25"/>
  <cols>
    <col min="1" max="1" width="4.42578125" customWidth="1"/>
    <col min="2" max="2" width="36.28515625" customWidth="1"/>
    <col min="3" max="3" width="15.5703125" customWidth="1"/>
    <col min="4" max="4" width="14.7109375" customWidth="1"/>
    <col min="5" max="5" width="16.28515625" customWidth="1"/>
  </cols>
  <sheetData>
    <row r="1" spans="1:5" x14ac:dyDescent="0.25">
      <c r="A1" s="97" t="s">
        <v>553</v>
      </c>
      <c r="B1" s="97"/>
      <c r="C1" s="97"/>
      <c r="D1" s="97"/>
      <c r="E1" s="97"/>
    </row>
    <row r="2" spans="1:5" x14ac:dyDescent="0.25">
      <c r="A2" s="98" t="s">
        <v>0</v>
      </c>
      <c r="B2" s="98"/>
      <c r="C2" s="98"/>
      <c r="D2" s="98"/>
      <c r="E2" s="98"/>
    </row>
    <row r="3" spans="1:5" x14ac:dyDescent="0.25">
      <c r="A3" s="98" t="s">
        <v>339</v>
      </c>
      <c r="B3" s="98"/>
      <c r="C3" s="98"/>
      <c r="D3" s="98"/>
      <c r="E3" s="98"/>
    </row>
    <row r="5" spans="1:5" x14ac:dyDescent="0.25">
      <c r="A5" s="99" t="s">
        <v>1</v>
      </c>
      <c r="B5" s="100"/>
      <c r="C5" s="100"/>
      <c r="D5" s="100"/>
      <c r="E5" s="100"/>
    </row>
    <row r="6" spans="1:5" ht="3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x14ac:dyDescent="0.25">
      <c r="A8" s="2" t="s">
        <v>7</v>
      </c>
      <c r="B8" s="3" t="s">
        <v>8</v>
      </c>
      <c r="C8" s="4">
        <v>81238</v>
      </c>
      <c r="D8" s="4">
        <v>0</v>
      </c>
      <c r="E8" s="4">
        <v>65238</v>
      </c>
    </row>
    <row r="9" spans="1:5" x14ac:dyDescent="0.25">
      <c r="A9" s="2" t="s">
        <v>9</v>
      </c>
      <c r="B9" s="3" t="s">
        <v>10</v>
      </c>
      <c r="C9" s="4">
        <v>524711</v>
      </c>
      <c r="D9" s="4">
        <v>0</v>
      </c>
      <c r="E9" s="4">
        <v>264869</v>
      </c>
    </row>
    <row r="10" spans="1:5" ht="25.5" x14ac:dyDescent="0.25">
      <c r="A10" s="5" t="s">
        <v>11</v>
      </c>
      <c r="B10" s="6" t="s">
        <v>12</v>
      </c>
      <c r="C10" s="7">
        <v>605949</v>
      </c>
      <c r="D10" s="7">
        <v>0</v>
      </c>
      <c r="E10" s="7">
        <v>330107</v>
      </c>
    </row>
    <row r="11" spans="1:5" ht="25.5" x14ac:dyDescent="0.25">
      <c r="A11" s="2" t="s">
        <v>13</v>
      </c>
      <c r="B11" s="3" t="s">
        <v>14</v>
      </c>
      <c r="C11" s="4">
        <v>341192883</v>
      </c>
      <c r="D11" s="4">
        <v>0</v>
      </c>
      <c r="E11" s="4">
        <v>339703299</v>
      </c>
    </row>
    <row r="12" spans="1:5" ht="25.5" x14ac:dyDescent="0.25">
      <c r="A12" s="2" t="s">
        <v>15</v>
      </c>
      <c r="B12" s="3" t="s">
        <v>16</v>
      </c>
      <c r="C12" s="4">
        <v>13583587</v>
      </c>
      <c r="D12" s="4">
        <v>0</v>
      </c>
      <c r="E12" s="4">
        <v>11333570</v>
      </c>
    </row>
    <row r="13" spans="1:5" x14ac:dyDescent="0.25">
      <c r="A13" s="2" t="s">
        <v>17</v>
      </c>
      <c r="B13" s="3" t="s">
        <v>18</v>
      </c>
      <c r="C13" s="4">
        <v>120000</v>
      </c>
      <c r="D13" s="4">
        <v>0</v>
      </c>
      <c r="E13" s="4">
        <v>3142272</v>
      </c>
    </row>
    <row r="14" spans="1:5" ht="25.5" x14ac:dyDescent="0.25">
      <c r="A14" s="5" t="s">
        <v>19</v>
      </c>
      <c r="B14" s="6" t="s">
        <v>20</v>
      </c>
      <c r="C14" s="7">
        <v>354896470</v>
      </c>
      <c r="D14" s="7">
        <v>0</v>
      </c>
      <c r="E14" s="7">
        <v>354179141</v>
      </c>
    </row>
    <row r="15" spans="1:5" ht="25.5" x14ac:dyDescent="0.25">
      <c r="A15" s="2" t="s">
        <v>21</v>
      </c>
      <c r="B15" s="3" t="s">
        <v>22</v>
      </c>
      <c r="C15" s="4">
        <v>3000000</v>
      </c>
      <c r="D15" s="4">
        <v>0</v>
      </c>
      <c r="E15" s="4">
        <v>3000000</v>
      </c>
    </row>
    <row r="16" spans="1:5" ht="25.5" x14ac:dyDescent="0.25">
      <c r="A16" s="2" t="s">
        <v>23</v>
      </c>
      <c r="B16" s="3" t="s">
        <v>24</v>
      </c>
      <c r="C16" s="4">
        <v>3000000</v>
      </c>
      <c r="D16" s="4">
        <v>0</v>
      </c>
      <c r="E16" s="4">
        <v>3000000</v>
      </c>
    </row>
    <row r="17" spans="1:5" ht="25.5" x14ac:dyDescent="0.25">
      <c r="A17" s="5" t="s">
        <v>25</v>
      </c>
      <c r="B17" s="6" t="s">
        <v>26</v>
      </c>
      <c r="C17" s="7">
        <v>3000000</v>
      </c>
      <c r="D17" s="7">
        <v>0</v>
      </c>
      <c r="E17" s="7">
        <v>3000000</v>
      </c>
    </row>
    <row r="18" spans="1:5" ht="38.25" x14ac:dyDescent="0.25">
      <c r="A18" s="5" t="s">
        <v>27</v>
      </c>
      <c r="B18" s="6" t="s">
        <v>28</v>
      </c>
      <c r="C18" s="7">
        <v>358502419</v>
      </c>
      <c r="D18" s="7">
        <v>0</v>
      </c>
      <c r="E18" s="7">
        <v>357509248</v>
      </c>
    </row>
    <row r="19" spans="1:5" x14ac:dyDescent="0.25">
      <c r="A19" s="2" t="s">
        <v>29</v>
      </c>
      <c r="B19" s="3" t="s">
        <v>30</v>
      </c>
      <c r="C19" s="4">
        <v>100305</v>
      </c>
      <c r="D19" s="4">
        <v>0</v>
      </c>
      <c r="E19" s="4">
        <v>233430</v>
      </c>
    </row>
    <row r="20" spans="1:5" ht="25.5" x14ac:dyDescent="0.25">
      <c r="A20" s="5" t="s">
        <v>31</v>
      </c>
      <c r="B20" s="6" t="s">
        <v>32</v>
      </c>
      <c r="C20" s="7">
        <v>100305</v>
      </c>
      <c r="D20" s="7">
        <v>0</v>
      </c>
      <c r="E20" s="7">
        <v>233430</v>
      </c>
    </row>
    <row r="21" spans="1:5" x14ac:dyDescent="0.25">
      <c r="A21" s="2" t="s">
        <v>33</v>
      </c>
      <c r="B21" s="3" t="s">
        <v>34</v>
      </c>
      <c r="C21" s="4">
        <v>73002319</v>
      </c>
      <c r="D21" s="4">
        <v>0</v>
      </c>
      <c r="E21" s="4">
        <v>99511384</v>
      </c>
    </row>
    <row r="22" spans="1:5" x14ac:dyDescent="0.25">
      <c r="A22" s="5" t="s">
        <v>35</v>
      </c>
      <c r="B22" s="6" t="s">
        <v>36</v>
      </c>
      <c r="C22" s="7">
        <v>73002319</v>
      </c>
      <c r="D22" s="7">
        <v>0</v>
      </c>
      <c r="E22" s="7">
        <v>99511384</v>
      </c>
    </row>
    <row r="23" spans="1:5" x14ac:dyDescent="0.25">
      <c r="A23" s="5" t="s">
        <v>37</v>
      </c>
      <c r="B23" s="6" t="s">
        <v>38</v>
      </c>
      <c r="C23" s="7">
        <v>73102624</v>
      </c>
      <c r="D23" s="7">
        <v>0</v>
      </c>
      <c r="E23" s="7">
        <v>99744814</v>
      </c>
    </row>
    <row r="24" spans="1:5" ht="38.25" x14ac:dyDescent="0.25">
      <c r="A24" s="2" t="s">
        <v>39</v>
      </c>
      <c r="B24" s="3" t="s">
        <v>40</v>
      </c>
      <c r="C24" s="4">
        <v>4798945</v>
      </c>
      <c r="D24" s="4">
        <v>0</v>
      </c>
      <c r="E24" s="4">
        <v>21776041</v>
      </c>
    </row>
    <row r="25" spans="1:5" ht="38.25" x14ac:dyDescent="0.25">
      <c r="A25" s="2" t="s">
        <v>41</v>
      </c>
      <c r="B25" s="3" t="s">
        <v>42</v>
      </c>
      <c r="C25" s="4">
        <v>3537419</v>
      </c>
      <c r="D25" s="4">
        <v>0</v>
      </c>
      <c r="E25" s="4">
        <v>5870360</v>
      </c>
    </row>
    <row r="26" spans="1:5" ht="38.25" x14ac:dyDescent="0.25">
      <c r="A26" s="2" t="s">
        <v>43</v>
      </c>
      <c r="B26" s="3" t="s">
        <v>44</v>
      </c>
      <c r="C26" s="4">
        <v>1066055</v>
      </c>
      <c r="D26" s="4">
        <v>0</v>
      </c>
      <c r="E26" s="4">
        <v>15496889</v>
      </c>
    </row>
    <row r="27" spans="1:5" ht="38.25" x14ac:dyDescent="0.25">
      <c r="A27" s="2" t="s">
        <v>45</v>
      </c>
      <c r="B27" s="3" t="s">
        <v>46</v>
      </c>
      <c r="C27" s="4">
        <v>195471</v>
      </c>
      <c r="D27" s="4">
        <v>0</v>
      </c>
      <c r="E27" s="4">
        <v>408792</v>
      </c>
    </row>
    <row r="28" spans="1:5" ht="38.25" x14ac:dyDescent="0.25">
      <c r="A28" s="2" t="s">
        <v>47</v>
      </c>
      <c r="B28" s="3" t="s">
        <v>48</v>
      </c>
      <c r="C28" s="4">
        <v>64500</v>
      </c>
      <c r="D28" s="4">
        <v>0</v>
      </c>
      <c r="E28" s="4">
        <v>512000</v>
      </c>
    </row>
    <row r="29" spans="1:5" ht="63.75" x14ac:dyDescent="0.25">
      <c r="A29" s="2" t="s">
        <v>49</v>
      </c>
      <c r="B29" s="3" t="s">
        <v>50</v>
      </c>
      <c r="C29" s="4">
        <v>64500</v>
      </c>
      <c r="D29" s="4">
        <v>0</v>
      </c>
      <c r="E29" s="4">
        <v>512000</v>
      </c>
    </row>
    <row r="30" spans="1:5" ht="25.5" x14ac:dyDescent="0.25">
      <c r="A30" s="5" t="s">
        <v>51</v>
      </c>
      <c r="B30" s="6" t="s">
        <v>52</v>
      </c>
      <c r="C30" s="7">
        <v>4863445</v>
      </c>
      <c r="D30" s="7">
        <v>0</v>
      </c>
      <c r="E30" s="7">
        <v>22288041</v>
      </c>
    </row>
    <row r="31" spans="1:5" ht="38.25" x14ac:dyDescent="0.25">
      <c r="A31" s="2" t="s">
        <v>53</v>
      </c>
      <c r="B31" s="3" t="s">
        <v>54</v>
      </c>
      <c r="C31" s="4">
        <v>5005009</v>
      </c>
      <c r="D31" s="4">
        <v>0</v>
      </c>
      <c r="E31" s="4">
        <v>5989886</v>
      </c>
    </row>
    <row r="32" spans="1:5" ht="38.25" x14ac:dyDescent="0.25">
      <c r="A32" s="2" t="s">
        <v>55</v>
      </c>
      <c r="B32" s="3" t="s">
        <v>56</v>
      </c>
      <c r="C32" s="4">
        <v>383198</v>
      </c>
      <c r="D32" s="4">
        <v>0</v>
      </c>
      <c r="E32" s="4">
        <v>36154</v>
      </c>
    </row>
    <row r="33" spans="1:5" ht="38.25" x14ac:dyDescent="0.25">
      <c r="A33" s="2" t="s">
        <v>57</v>
      </c>
      <c r="B33" s="3" t="s">
        <v>58</v>
      </c>
      <c r="C33" s="4">
        <v>4621811</v>
      </c>
      <c r="D33" s="4">
        <v>0</v>
      </c>
      <c r="E33" s="4">
        <v>5953732</v>
      </c>
    </row>
    <row r="34" spans="1:5" ht="38.25" x14ac:dyDescent="0.25">
      <c r="A34" s="5" t="s">
        <v>59</v>
      </c>
      <c r="B34" s="6" t="s">
        <v>60</v>
      </c>
      <c r="C34" s="7">
        <v>5005009</v>
      </c>
      <c r="D34" s="7">
        <v>0</v>
      </c>
      <c r="E34" s="7">
        <v>5989886</v>
      </c>
    </row>
    <row r="35" spans="1:5" x14ac:dyDescent="0.25">
      <c r="A35" s="2" t="s">
        <v>61</v>
      </c>
      <c r="B35" s="3" t="s">
        <v>62</v>
      </c>
      <c r="C35" s="4">
        <v>100000</v>
      </c>
      <c r="D35" s="4">
        <v>0</v>
      </c>
      <c r="E35" s="4">
        <v>100000</v>
      </c>
    </row>
    <row r="36" spans="1:5" ht="25.5" x14ac:dyDescent="0.25">
      <c r="A36" s="5" t="s">
        <v>63</v>
      </c>
      <c r="B36" s="6" t="s">
        <v>64</v>
      </c>
      <c r="C36" s="7">
        <v>100000</v>
      </c>
      <c r="D36" s="7">
        <v>0</v>
      </c>
      <c r="E36" s="7">
        <v>100000</v>
      </c>
    </row>
    <row r="37" spans="1:5" x14ac:dyDescent="0.25">
      <c r="A37" s="5" t="s">
        <v>65</v>
      </c>
      <c r="B37" s="6" t="s">
        <v>66</v>
      </c>
      <c r="C37" s="7">
        <v>9968454</v>
      </c>
      <c r="D37" s="7">
        <v>0</v>
      </c>
      <c r="E37" s="7">
        <v>28377927</v>
      </c>
    </row>
    <row r="38" spans="1:5" ht="25.5" x14ac:dyDescent="0.25">
      <c r="A38" s="5" t="s">
        <v>67</v>
      </c>
      <c r="B38" s="6" t="s">
        <v>68</v>
      </c>
      <c r="C38" s="7">
        <v>441573497</v>
      </c>
      <c r="D38" s="7">
        <v>0</v>
      </c>
      <c r="E38" s="7">
        <v>485631989</v>
      </c>
    </row>
    <row r="39" spans="1:5" x14ac:dyDescent="0.25">
      <c r="A39" s="2" t="s">
        <v>69</v>
      </c>
      <c r="B39" s="3" t="s">
        <v>70</v>
      </c>
      <c r="C39" s="4">
        <v>708276458</v>
      </c>
      <c r="D39" s="4">
        <v>0</v>
      </c>
      <c r="E39" s="4">
        <v>708276458</v>
      </c>
    </row>
    <row r="40" spans="1:5" ht="25.5" x14ac:dyDescent="0.25">
      <c r="A40" s="2" t="s">
        <v>71</v>
      </c>
      <c r="B40" s="3" t="s">
        <v>72</v>
      </c>
      <c r="C40" s="4">
        <v>43596012</v>
      </c>
      <c r="D40" s="4">
        <v>0</v>
      </c>
      <c r="E40" s="4">
        <v>43596012</v>
      </c>
    </row>
    <row r="41" spans="1:5" x14ac:dyDescent="0.25">
      <c r="A41" s="2" t="s">
        <v>73</v>
      </c>
      <c r="B41" s="3" t="s">
        <v>74</v>
      </c>
      <c r="C41" s="4">
        <v>-342686771</v>
      </c>
      <c r="D41" s="4">
        <v>0</v>
      </c>
      <c r="E41" s="4">
        <v>-322984459</v>
      </c>
    </row>
    <row r="42" spans="1:5" x14ac:dyDescent="0.25">
      <c r="A42" s="2" t="s">
        <v>75</v>
      </c>
      <c r="B42" s="3" t="s">
        <v>76</v>
      </c>
      <c r="C42" s="4">
        <v>19702312</v>
      </c>
      <c r="D42" s="4">
        <v>0</v>
      </c>
      <c r="E42" s="4">
        <v>16485679</v>
      </c>
    </row>
    <row r="43" spans="1:5" x14ac:dyDescent="0.25">
      <c r="A43" s="5" t="s">
        <v>77</v>
      </c>
      <c r="B43" s="6" t="s">
        <v>78</v>
      </c>
      <c r="C43" s="7">
        <v>428888011</v>
      </c>
      <c r="D43" s="7">
        <v>0</v>
      </c>
      <c r="E43" s="7">
        <v>445373690</v>
      </c>
    </row>
    <row r="44" spans="1:5" ht="38.25" x14ac:dyDescent="0.25">
      <c r="A44" s="2" t="s">
        <v>79</v>
      </c>
      <c r="B44" s="3" t="s">
        <v>80</v>
      </c>
      <c r="C44" s="4">
        <v>756457</v>
      </c>
      <c r="D44" s="4">
        <v>0</v>
      </c>
      <c r="E44" s="4">
        <v>673421</v>
      </c>
    </row>
    <row r="45" spans="1:5" ht="51" x14ac:dyDescent="0.25">
      <c r="A45" s="2" t="s">
        <v>81</v>
      </c>
      <c r="B45" s="3" t="s">
        <v>82</v>
      </c>
      <c r="C45" s="4">
        <v>168806</v>
      </c>
      <c r="D45" s="4">
        <v>0</v>
      </c>
      <c r="E45" s="4">
        <v>15674</v>
      </c>
    </row>
    <row r="46" spans="1:5" ht="25.5" x14ac:dyDescent="0.25">
      <c r="A46" s="2" t="s">
        <v>83</v>
      </c>
      <c r="B46" s="3" t="s">
        <v>84</v>
      </c>
      <c r="C46" s="4">
        <v>2063041</v>
      </c>
      <c r="D46" s="4">
        <v>0</v>
      </c>
      <c r="E46" s="4">
        <v>0</v>
      </c>
    </row>
    <row r="47" spans="1:5" ht="38.25" x14ac:dyDescent="0.25">
      <c r="A47" s="2" t="s">
        <v>85</v>
      </c>
      <c r="B47" s="3" t="s">
        <v>86</v>
      </c>
      <c r="C47" s="4">
        <v>2359850</v>
      </c>
      <c r="D47" s="4">
        <v>0</v>
      </c>
      <c r="E47" s="4">
        <v>2579203</v>
      </c>
    </row>
    <row r="48" spans="1:5" ht="51" x14ac:dyDescent="0.25">
      <c r="A48" s="2" t="s">
        <v>87</v>
      </c>
      <c r="B48" s="3" t="s">
        <v>88</v>
      </c>
      <c r="C48" s="4">
        <v>2359850</v>
      </c>
      <c r="D48" s="4">
        <v>0</v>
      </c>
      <c r="E48" s="4">
        <v>2579203</v>
      </c>
    </row>
    <row r="49" spans="1:5" ht="38.25" x14ac:dyDescent="0.25">
      <c r="A49" s="5" t="s">
        <v>89</v>
      </c>
      <c r="B49" s="6" t="s">
        <v>90</v>
      </c>
      <c r="C49" s="7">
        <v>5348154</v>
      </c>
      <c r="D49" s="7">
        <v>0</v>
      </c>
      <c r="E49" s="7">
        <v>3268298</v>
      </c>
    </row>
    <row r="50" spans="1:5" x14ac:dyDescent="0.25">
      <c r="A50" s="2" t="s">
        <v>91</v>
      </c>
      <c r="B50" s="3" t="s">
        <v>92</v>
      </c>
      <c r="C50" s="4">
        <v>4518595</v>
      </c>
      <c r="D50" s="4">
        <v>0</v>
      </c>
      <c r="E50" s="4">
        <v>4063952</v>
      </c>
    </row>
    <row r="51" spans="1:5" ht="25.5" x14ac:dyDescent="0.25">
      <c r="A51" s="2" t="s">
        <v>93</v>
      </c>
      <c r="B51" s="3" t="s">
        <v>94</v>
      </c>
      <c r="C51" s="4">
        <v>221770</v>
      </c>
      <c r="D51" s="4">
        <v>0</v>
      </c>
      <c r="E51" s="4">
        <v>70328</v>
      </c>
    </row>
    <row r="52" spans="1:5" ht="25.5" x14ac:dyDescent="0.25">
      <c r="A52" s="5" t="s">
        <v>95</v>
      </c>
      <c r="B52" s="6" t="s">
        <v>96</v>
      </c>
      <c r="C52" s="7">
        <v>4740365</v>
      </c>
      <c r="D52" s="7">
        <v>0</v>
      </c>
      <c r="E52" s="7">
        <v>4134280</v>
      </c>
    </row>
    <row r="53" spans="1:5" ht="25.5" x14ac:dyDescent="0.25">
      <c r="A53" s="5" t="s">
        <v>97</v>
      </c>
      <c r="B53" s="6" t="s">
        <v>98</v>
      </c>
      <c r="C53" s="7">
        <v>10088519</v>
      </c>
      <c r="D53" s="7">
        <v>0</v>
      </c>
      <c r="E53" s="7">
        <v>7402578</v>
      </c>
    </row>
    <row r="54" spans="1:5" ht="25.5" x14ac:dyDescent="0.25">
      <c r="A54" s="2" t="s">
        <v>99</v>
      </c>
      <c r="B54" s="3" t="s">
        <v>100</v>
      </c>
      <c r="C54" s="4">
        <v>1347672</v>
      </c>
      <c r="D54" s="4">
        <v>0</v>
      </c>
      <c r="E54" s="4">
        <v>1611951</v>
      </c>
    </row>
    <row r="55" spans="1:5" ht="25.5" x14ac:dyDescent="0.25">
      <c r="A55" s="2" t="s">
        <v>101</v>
      </c>
      <c r="B55" s="3" t="s">
        <v>102</v>
      </c>
      <c r="C55" s="4">
        <v>1249295</v>
      </c>
      <c r="D55" s="4">
        <v>0</v>
      </c>
      <c r="E55" s="4">
        <v>31243770</v>
      </c>
    </row>
    <row r="56" spans="1:5" ht="25.5" x14ac:dyDescent="0.25">
      <c r="A56" s="5" t="s">
        <v>103</v>
      </c>
      <c r="B56" s="6" t="s">
        <v>104</v>
      </c>
      <c r="C56" s="7">
        <v>2596967</v>
      </c>
      <c r="D56" s="7">
        <v>0</v>
      </c>
      <c r="E56" s="7">
        <v>32855721</v>
      </c>
    </row>
    <row r="57" spans="1:5" x14ac:dyDescent="0.25">
      <c r="A57" s="5" t="s">
        <v>105</v>
      </c>
      <c r="B57" s="6" t="s">
        <v>106</v>
      </c>
      <c r="C57" s="7">
        <v>441573497</v>
      </c>
      <c r="D57" s="7">
        <v>0</v>
      </c>
      <c r="E57" s="7">
        <v>485631989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6"/>
  <sheetViews>
    <sheetView workbookViewId="0">
      <selection activeCell="B11" sqref="B11"/>
    </sheetView>
  </sheetViews>
  <sheetFormatPr defaultRowHeight="15" x14ac:dyDescent="0.25"/>
  <cols>
    <col min="1" max="1" width="6.7109375" customWidth="1"/>
    <col min="2" max="2" width="56.85546875" customWidth="1"/>
    <col min="3" max="3" width="15.140625" customWidth="1"/>
  </cols>
  <sheetData>
    <row r="1" spans="1:3" x14ac:dyDescent="0.25">
      <c r="A1" s="97" t="s">
        <v>562</v>
      </c>
      <c r="B1" s="97"/>
      <c r="C1" s="97"/>
    </row>
    <row r="2" spans="1:3" s="92" customFormat="1" x14ac:dyDescent="0.25">
      <c r="A2" s="90"/>
      <c r="B2" s="90"/>
      <c r="C2" s="90"/>
    </row>
    <row r="3" spans="1:3" x14ac:dyDescent="0.25">
      <c r="A3" s="98" t="s">
        <v>107</v>
      </c>
      <c r="B3" s="98"/>
      <c r="C3" s="98"/>
    </row>
    <row r="4" spans="1:3" x14ac:dyDescent="0.25">
      <c r="A4" s="98" t="s">
        <v>385</v>
      </c>
      <c r="B4" s="98"/>
      <c r="C4" s="98"/>
    </row>
    <row r="6" spans="1:3" x14ac:dyDescent="0.25">
      <c r="A6" s="99" t="s">
        <v>271</v>
      </c>
      <c r="B6" s="100"/>
      <c r="C6" s="100"/>
    </row>
    <row r="7" spans="1:3" x14ac:dyDescent="0.25">
      <c r="A7" s="1" t="s">
        <v>2</v>
      </c>
      <c r="B7" s="1" t="s">
        <v>3</v>
      </c>
      <c r="C7" s="1" t="s">
        <v>272</v>
      </c>
    </row>
    <row r="8" spans="1:3" x14ac:dyDescent="0.25">
      <c r="A8" s="1">
        <v>1</v>
      </c>
      <c r="B8" s="1">
        <v>2</v>
      </c>
      <c r="C8" s="1">
        <v>3</v>
      </c>
    </row>
    <row r="9" spans="1:3" x14ac:dyDescent="0.25">
      <c r="A9" s="2" t="s">
        <v>7</v>
      </c>
      <c r="B9" s="3" t="s">
        <v>273</v>
      </c>
      <c r="C9" s="4">
        <v>106248</v>
      </c>
    </row>
    <row r="10" spans="1:3" x14ac:dyDescent="0.25">
      <c r="A10" s="2" t="s">
        <v>9</v>
      </c>
      <c r="B10" s="3" t="s">
        <v>274</v>
      </c>
      <c r="C10" s="4">
        <v>26024705</v>
      </c>
    </row>
    <row r="11" spans="1:3" x14ac:dyDescent="0.25">
      <c r="A11" s="5" t="s">
        <v>11</v>
      </c>
      <c r="B11" s="6" t="s">
        <v>275</v>
      </c>
      <c r="C11" s="7">
        <v>-25918457</v>
      </c>
    </row>
    <row r="12" spans="1:3" x14ac:dyDescent="0.25">
      <c r="A12" s="2" t="s">
        <v>13</v>
      </c>
      <c r="B12" s="3" t="s">
        <v>276</v>
      </c>
      <c r="C12" s="4">
        <v>28159538</v>
      </c>
    </row>
    <row r="13" spans="1:3" x14ac:dyDescent="0.25">
      <c r="A13" s="5" t="s">
        <v>15</v>
      </c>
      <c r="B13" s="6" t="s">
        <v>278</v>
      </c>
      <c r="C13" s="7">
        <v>28159538</v>
      </c>
    </row>
    <row r="14" spans="1:3" x14ac:dyDescent="0.25">
      <c r="A14" s="5" t="s">
        <v>17</v>
      </c>
      <c r="B14" s="6" t="s">
        <v>279</v>
      </c>
      <c r="C14" s="7">
        <v>2241081</v>
      </c>
    </row>
    <row r="15" spans="1:3" x14ac:dyDescent="0.25">
      <c r="A15" s="5" t="s">
        <v>19</v>
      </c>
      <c r="B15" s="6" t="s">
        <v>280</v>
      </c>
      <c r="C15" s="7">
        <v>2241081</v>
      </c>
    </row>
    <row r="16" spans="1:3" x14ac:dyDescent="0.25">
      <c r="A16" s="5" t="s">
        <v>21</v>
      </c>
      <c r="B16" s="6" t="s">
        <v>281</v>
      </c>
      <c r="C16" s="7">
        <v>2241081</v>
      </c>
    </row>
  </sheetData>
  <mergeCells count="4">
    <mergeCell ref="A1:C1"/>
    <mergeCell ref="A3:C3"/>
    <mergeCell ref="A4:C4"/>
    <mergeCell ref="A6:C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"/>
  <sheetViews>
    <sheetView workbookViewId="0">
      <selection activeCell="H6" sqref="H6"/>
    </sheetView>
  </sheetViews>
  <sheetFormatPr defaultRowHeight="15" x14ac:dyDescent="0.25"/>
  <cols>
    <col min="1" max="1" width="4.140625" customWidth="1"/>
    <col min="2" max="2" width="35.140625" customWidth="1"/>
    <col min="3" max="3" width="15.42578125" customWidth="1"/>
    <col min="4" max="4" width="15" customWidth="1"/>
    <col min="5" max="5" width="15.28515625" customWidth="1"/>
  </cols>
  <sheetData>
    <row r="1" spans="1:5" s="52" customFormat="1" x14ac:dyDescent="0.25">
      <c r="A1" s="97" t="s">
        <v>563</v>
      </c>
      <c r="B1" s="97"/>
      <c r="C1" s="97"/>
      <c r="D1" s="97"/>
      <c r="E1" s="97"/>
    </row>
    <row r="2" spans="1:5" s="52" customFormat="1" x14ac:dyDescent="0.25">
      <c r="A2" s="98" t="s">
        <v>0</v>
      </c>
      <c r="B2" s="98"/>
      <c r="C2" s="98"/>
      <c r="D2" s="98"/>
      <c r="E2" s="98"/>
    </row>
    <row r="3" spans="1:5" s="52" customFormat="1" x14ac:dyDescent="0.25">
      <c r="A3" s="98" t="s">
        <v>335</v>
      </c>
      <c r="B3" s="98"/>
      <c r="C3" s="98"/>
      <c r="D3" s="98"/>
      <c r="E3" s="98"/>
    </row>
    <row r="4" spans="1:5" s="52" customFormat="1" x14ac:dyDescent="0.25"/>
    <row r="5" spans="1:5" x14ac:dyDescent="0.25">
      <c r="A5" s="99" t="s">
        <v>335</v>
      </c>
      <c r="B5" s="100"/>
      <c r="C5" s="100"/>
      <c r="D5" s="100"/>
      <c r="E5" s="100"/>
    </row>
    <row r="6" spans="1:5" ht="30" x14ac:dyDescent="0.25">
      <c r="A6" s="57" t="s">
        <v>2</v>
      </c>
      <c r="B6" s="57" t="s">
        <v>3</v>
      </c>
      <c r="C6" s="57" t="s">
        <v>330</v>
      </c>
      <c r="D6" s="57" t="s">
        <v>331</v>
      </c>
      <c r="E6" s="57" t="s">
        <v>332</v>
      </c>
    </row>
    <row r="7" spans="1:5" x14ac:dyDescent="0.25">
      <c r="A7" s="57">
        <v>1</v>
      </c>
      <c r="B7" s="57">
        <v>2</v>
      </c>
      <c r="C7" s="57">
        <v>3</v>
      </c>
      <c r="D7" s="57">
        <v>4</v>
      </c>
      <c r="E7" s="57">
        <v>5</v>
      </c>
    </row>
    <row r="8" spans="1:5" ht="25.5" x14ac:dyDescent="0.25">
      <c r="A8" s="58" t="s">
        <v>7</v>
      </c>
      <c r="B8" s="59" t="s">
        <v>12</v>
      </c>
      <c r="C8" s="60">
        <v>330107</v>
      </c>
      <c r="D8" s="60"/>
      <c r="E8" s="60">
        <v>330107</v>
      </c>
    </row>
    <row r="9" spans="1:5" x14ac:dyDescent="0.25">
      <c r="A9" s="58" t="s">
        <v>9</v>
      </c>
      <c r="B9" s="59" t="s">
        <v>20</v>
      </c>
      <c r="C9" s="60">
        <v>355538838</v>
      </c>
      <c r="D9" s="60"/>
      <c r="E9" s="60">
        <v>355538838</v>
      </c>
    </row>
    <row r="10" spans="1:5" ht="25.5" x14ac:dyDescent="0.25">
      <c r="A10" s="58" t="s">
        <v>11</v>
      </c>
      <c r="B10" s="59" t="s">
        <v>26</v>
      </c>
      <c r="C10" s="60">
        <v>3000000</v>
      </c>
      <c r="D10" s="60"/>
      <c r="E10" s="60">
        <v>3000000</v>
      </c>
    </row>
    <row r="11" spans="1:5" ht="38.25" x14ac:dyDescent="0.25">
      <c r="A11" s="5" t="s">
        <v>13</v>
      </c>
      <c r="B11" s="61" t="s">
        <v>28</v>
      </c>
      <c r="C11" s="62">
        <v>358868945</v>
      </c>
      <c r="D11" s="62"/>
      <c r="E11" s="62">
        <v>358868945</v>
      </c>
    </row>
    <row r="12" spans="1:5" ht="25.5" x14ac:dyDescent="0.25">
      <c r="A12" s="58" t="s">
        <v>15</v>
      </c>
      <c r="B12" s="59" t="s">
        <v>32</v>
      </c>
      <c r="C12" s="60">
        <v>241660</v>
      </c>
      <c r="D12" s="60"/>
      <c r="E12" s="60">
        <v>241660</v>
      </c>
    </row>
    <row r="13" spans="1:5" ht="38.25" x14ac:dyDescent="0.25">
      <c r="A13" s="58" t="s">
        <v>17</v>
      </c>
      <c r="B13" s="59" t="s">
        <v>333</v>
      </c>
      <c r="C13" s="60">
        <v>102417002</v>
      </c>
      <c r="D13" s="60"/>
      <c r="E13" s="60">
        <v>102417002</v>
      </c>
    </row>
    <row r="14" spans="1:5" x14ac:dyDescent="0.25">
      <c r="A14" s="5" t="s">
        <v>19</v>
      </c>
      <c r="B14" s="61" t="s">
        <v>38</v>
      </c>
      <c r="C14" s="62">
        <v>102658662</v>
      </c>
      <c r="D14" s="62"/>
      <c r="E14" s="62">
        <v>102658662</v>
      </c>
    </row>
    <row r="15" spans="1:5" ht="25.5" x14ac:dyDescent="0.25">
      <c r="A15" s="58" t="s">
        <v>21</v>
      </c>
      <c r="B15" s="59" t="s">
        <v>52</v>
      </c>
      <c r="C15" s="60">
        <v>22288041</v>
      </c>
      <c r="D15" s="60"/>
      <c r="E15" s="60">
        <v>22288041</v>
      </c>
    </row>
    <row r="16" spans="1:5" ht="38.25" x14ac:dyDescent="0.25">
      <c r="A16" s="58" t="s">
        <v>23</v>
      </c>
      <c r="B16" s="59" t="s">
        <v>60</v>
      </c>
      <c r="C16" s="60">
        <v>5989886</v>
      </c>
      <c r="D16" s="60"/>
      <c r="E16" s="60">
        <v>5989886</v>
      </c>
    </row>
    <row r="17" spans="1:5" ht="25.5" x14ac:dyDescent="0.25">
      <c r="A17" s="58" t="s">
        <v>25</v>
      </c>
      <c r="B17" s="59" t="s">
        <v>64</v>
      </c>
      <c r="C17" s="60">
        <v>100000</v>
      </c>
      <c r="D17" s="60"/>
      <c r="E17" s="60">
        <v>100000</v>
      </c>
    </row>
    <row r="18" spans="1:5" x14ac:dyDescent="0.25">
      <c r="A18" s="5" t="s">
        <v>27</v>
      </c>
      <c r="B18" s="61" t="s">
        <v>66</v>
      </c>
      <c r="C18" s="62">
        <v>28377927</v>
      </c>
      <c r="D18" s="62"/>
      <c r="E18" s="62">
        <v>283377927</v>
      </c>
    </row>
    <row r="19" spans="1:5" ht="25.5" x14ac:dyDescent="0.25">
      <c r="A19" s="5" t="s">
        <v>29</v>
      </c>
      <c r="B19" s="61" t="s">
        <v>68</v>
      </c>
      <c r="C19" s="62">
        <v>489905534</v>
      </c>
      <c r="D19" s="62"/>
      <c r="E19" s="62">
        <v>489905534</v>
      </c>
    </row>
    <row r="20" spans="1:5" ht="38.25" x14ac:dyDescent="0.25">
      <c r="A20" s="58" t="s">
        <v>31</v>
      </c>
      <c r="B20" s="59" t="s">
        <v>334</v>
      </c>
      <c r="C20" s="60">
        <v>752705555</v>
      </c>
      <c r="D20" s="60"/>
      <c r="E20" s="60">
        <v>752705555</v>
      </c>
    </row>
    <row r="21" spans="1:5" x14ac:dyDescent="0.25">
      <c r="A21" s="58" t="s">
        <v>33</v>
      </c>
      <c r="B21" s="59" t="s">
        <v>74</v>
      </c>
      <c r="C21" s="60">
        <v>-320730876</v>
      </c>
      <c r="D21" s="60"/>
      <c r="E21" s="60">
        <v>-320730876</v>
      </c>
    </row>
    <row r="22" spans="1:5" x14ac:dyDescent="0.25">
      <c r="A22" s="58" t="s">
        <v>35</v>
      </c>
      <c r="B22" s="59" t="s">
        <v>76</v>
      </c>
      <c r="C22" s="60">
        <v>16368509</v>
      </c>
      <c r="D22" s="60"/>
      <c r="E22" s="60">
        <v>16368509</v>
      </c>
    </row>
    <row r="23" spans="1:5" x14ac:dyDescent="0.25">
      <c r="A23" s="5" t="s">
        <v>37</v>
      </c>
      <c r="B23" s="61" t="s">
        <v>78</v>
      </c>
      <c r="C23" s="62">
        <v>448343188</v>
      </c>
      <c r="D23" s="62"/>
      <c r="E23" s="62">
        <v>448343188</v>
      </c>
    </row>
    <row r="24" spans="1:5" ht="38.25" x14ac:dyDescent="0.25">
      <c r="A24" s="58" t="s">
        <v>39</v>
      </c>
      <c r="B24" s="59" t="s">
        <v>90</v>
      </c>
      <c r="C24" s="60">
        <v>3312498</v>
      </c>
      <c r="D24" s="60"/>
      <c r="E24" s="60">
        <v>3312498</v>
      </c>
    </row>
    <row r="25" spans="1:5" ht="25.5" x14ac:dyDescent="0.25">
      <c r="A25" s="58" t="s">
        <v>41</v>
      </c>
      <c r="B25" s="59" t="s">
        <v>96</v>
      </c>
      <c r="C25" s="60">
        <v>4134280</v>
      </c>
      <c r="D25" s="60"/>
      <c r="E25" s="60">
        <v>4134280</v>
      </c>
    </row>
    <row r="26" spans="1:5" ht="25.5" x14ac:dyDescent="0.25">
      <c r="A26" s="5" t="s">
        <v>43</v>
      </c>
      <c r="B26" s="61" t="s">
        <v>98</v>
      </c>
      <c r="C26" s="62">
        <v>7446778</v>
      </c>
      <c r="D26" s="62"/>
      <c r="E26" s="62">
        <v>7446778</v>
      </c>
    </row>
    <row r="27" spans="1:5" ht="25.5" x14ac:dyDescent="0.25">
      <c r="A27" s="5" t="s">
        <v>45</v>
      </c>
      <c r="B27" s="61" t="s">
        <v>104</v>
      </c>
      <c r="C27" s="62">
        <v>34115568</v>
      </c>
      <c r="D27" s="62"/>
      <c r="E27" s="62">
        <v>34115568</v>
      </c>
    </row>
    <row r="28" spans="1:5" x14ac:dyDescent="0.25">
      <c r="A28" s="5" t="s">
        <v>47</v>
      </c>
      <c r="B28" s="61" t="s">
        <v>106</v>
      </c>
      <c r="C28" s="62">
        <v>489905534</v>
      </c>
      <c r="D28" s="62"/>
      <c r="E28" s="62">
        <v>489905534</v>
      </c>
    </row>
  </sheetData>
  <mergeCells count="4">
    <mergeCell ref="A5:E5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1"/>
  <sheetViews>
    <sheetView workbookViewId="0">
      <selection activeCell="K9" sqref="K9"/>
    </sheetView>
  </sheetViews>
  <sheetFormatPr defaultRowHeight="15" x14ac:dyDescent="0.25"/>
  <cols>
    <col min="1" max="1" width="5.5703125" customWidth="1"/>
    <col min="2" max="2" width="37.5703125" customWidth="1"/>
    <col min="3" max="3" width="15" customWidth="1"/>
    <col min="4" max="4" width="15.28515625" customWidth="1"/>
    <col min="5" max="5" width="13.85546875" customWidth="1"/>
  </cols>
  <sheetData>
    <row r="1" spans="1:5" x14ac:dyDescent="0.25">
      <c r="A1" s="97" t="s">
        <v>564</v>
      </c>
      <c r="B1" s="97"/>
      <c r="C1" s="97"/>
      <c r="D1" s="97"/>
      <c r="E1" s="97"/>
    </row>
    <row r="2" spans="1:5" x14ac:dyDescent="0.25">
      <c r="A2" s="98" t="s">
        <v>0</v>
      </c>
      <c r="B2" s="98"/>
      <c r="C2" s="98"/>
      <c r="D2" s="98"/>
      <c r="E2" s="98"/>
    </row>
    <row r="3" spans="1:5" x14ac:dyDescent="0.25">
      <c r="A3" s="115" t="s">
        <v>336</v>
      </c>
      <c r="B3" s="115"/>
      <c r="C3" s="115"/>
      <c r="D3" s="115"/>
      <c r="E3" s="115"/>
    </row>
    <row r="5" spans="1:5" x14ac:dyDescent="0.25">
      <c r="A5" s="101" t="s">
        <v>540</v>
      </c>
      <c r="B5" s="102"/>
      <c r="C5" s="102"/>
      <c r="D5" s="102"/>
      <c r="E5" s="102"/>
    </row>
    <row r="6" spans="1:5" ht="45" x14ac:dyDescent="0.25">
      <c r="A6" s="94" t="s">
        <v>2</v>
      </c>
      <c r="B6" s="94" t="s">
        <v>3</v>
      </c>
      <c r="C6" s="94" t="s">
        <v>330</v>
      </c>
      <c r="D6" s="94" t="s">
        <v>331</v>
      </c>
      <c r="E6" s="94" t="s">
        <v>332</v>
      </c>
    </row>
    <row r="7" spans="1:5" x14ac:dyDescent="0.25">
      <c r="A7" s="94">
        <v>1</v>
      </c>
      <c r="B7" s="94">
        <v>2</v>
      </c>
      <c r="C7" s="94">
        <v>3</v>
      </c>
      <c r="D7" s="94">
        <v>4</v>
      </c>
      <c r="E7" s="94">
        <v>5</v>
      </c>
    </row>
    <row r="8" spans="1:5" ht="25.5" x14ac:dyDescent="0.25">
      <c r="A8" s="2" t="s">
        <v>7</v>
      </c>
      <c r="B8" s="3" t="s">
        <v>284</v>
      </c>
      <c r="C8" s="4">
        <v>67915810</v>
      </c>
      <c r="D8" s="4"/>
      <c r="E8" s="4">
        <v>67915810</v>
      </c>
    </row>
    <row r="9" spans="1:5" ht="27.75" customHeight="1" x14ac:dyDescent="0.25">
      <c r="A9" s="2" t="s">
        <v>9</v>
      </c>
      <c r="B9" s="3" t="s">
        <v>285</v>
      </c>
      <c r="C9" s="4">
        <v>3681586</v>
      </c>
      <c r="D9" s="4"/>
      <c r="E9" s="4">
        <v>3681586</v>
      </c>
    </row>
    <row r="10" spans="1:5" ht="38.25" x14ac:dyDescent="0.25">
      <c r="A10" s="5" t="s">
        <v>11</v>
      </c>
      <c r="B10" s="6" t="s">
        <v>286</v>
      </c>
      <c r="C10" s="7">
        <v>71597396</v>
      </c>
      <c r="D10" s="7"/>
      <c r="E10" s="7">
        <v>71597396</v>
      </c>
    </row>
    <row r="11" spans="1:5" ht="25.5" x14ac:dyDescent="0.25">
      <c r="A11" s="2" t="s">
        <v>13</v>
      </c>
      <c r="B11" s="3" t="s">
        <v>287</v>
      </c>
      <c r="C11" s="4">
        <v>99415275</v>
      </c>
      <c r="D11" s="4">
        <v>-25302027</v>
      </c>
      <c r="E11" s="4">
        <v>74113248</v>
      </c>
    </row>
    <row r="12" spans="1:5" ht="25.5" x14ac:dyDescent="0.25">
      <c r="A12" s="2" t="s">
        <v>15</v>
      </c>
      <c r="B12" s="3" t="s">
        <v>288</v>
      </c>
      <c r="C12" s="4">
        <v>1808141</v>
      </c>
      <c r="D12" s="4"/>
      <c r="E12" s="4">
        <v>1808141</v>
      </c>
    </row>
    <row r="13" spans="1:5" ht="27.75" customHeight="1" x14ac:dyDescent="0.25">
      <c r="A13" s="2" t="s">
        <v>17</v>
      </c>
      <c r="B13" s="3" t="s">
        <v>289</v>
      </c>
      <c r="C13" s="4">
        <v>-14992000</v>
      </c>
      <c r="D13" s="4"/>
      <c r="E13" s="4">
        <v>-14992000</v>
      </c>
    </row>
    <row r="14" spans="1:5" ht="25.5" x14ac:dyDescent="0.25">
      <c r="A14" s="2" t="s">
        <v>19</v>
      </c>
      <c r="B14" s="3" t="s">
        <v>290</v>
      </c>
      <c r="C14" s="4">
        <v>15978381</v>
      </c>
      <c r="D14" s="4"/>
      <c r="E14" s="4">
        <v>15978381</v>
      </c>
    </row>
    <row r="15" spans="1:5" ht="25.5" x14ac:dyDescent="0.25">
      <c r="A15" s="5" t="s">
        <v>21</v>
      </c>
      <c r="B15" s="6" t="s">
        <v>291</v>
      </c>
      <c r="C15" s="7">
        <v>102209797</v>
      </c>
      <c r="D15" s="7">
        <v>-25302027</v>
      </c>
      <c r="E15" s="7">
        <v>76907770</v>
      </c>
    </row>
    <row r="16" spans="1:5" x14ac:dyDescent="0.25">
      <c r="A16" s="2" t="s">
        <v>23</v>
      </c>
      <c r="B16" s="3" t="s">
        <v>292</v>
      </c>
      <c r="C16" s="4">
        <v>33198</v>
      </c>
      <c r="D16" s="4"/>
      <c r="E16" s="4">
        <v>33198</v>
      </c>
    </row>
    <row r="17" spans="1:5" ht="19.5" customHeight="1" x14ac:dyDescent="0.25">
      <c r="A17" s="2" t="s">
        <v>25</v>
      </c>
      <c r="B17" s="3" t="s">
        <v>293</v>
      </c>
      <c r="C17" s="4">
        <v>21964848</v>
      </c>
      <c r="D17" s="4"/>
      <c r="E17" s="4">
        <v>21964848</v>
      </c>
    </row>
    <row r="18" spans="1:5" ht="25.5" x14ac:dyDescent="0.25">
      <c r="A18" s="5" t="s">
        <v>27</v>
      </c>
      <c r="B18" s="6" t="s">
        <v>294</v>
      </c>
      <c r="C18" s="7">
        <v>21998046</v>
      </c>
      <c r="D18" s="7"/>
      <c r="E18" s="7">
        <v>21998046</v>
      </c>
    </row>
    <row r="19" spans="1:5" x14ac:dyDescent="0.25">
      <c r="A19" s="2" t="s">
        <v>29</v>
      </c>
      <c r="B19" s="3" t="s">
        <v>295</v>
      </c>
      <c r="C19" s="4">
        <v>24818935</v>
      </c>
      <c r="D19" s="4"/>
      <c r="E19" s="4">
        <v>24818935</v>
      </c>
    </row>
    <row r="20" spans="1:5" ht="18.75" customHeight="1" x14ac:dyDescent="0.25">
      <c r="A20" s="2" t="s">
        <v>31</v>
      </c>
      <c r="B20" s="3" t="s">
        <v>296</v>
      </c>
      <c r="C20" s="4">
        <v>7397445</v>
      </c>
      <c r="D20" s="4"/>
      <c r="E20" s="4">
        <v>7397445</v>
      </c>
    </row>
    <row r="21" spans="1:5" x14ac:dyDescent="0.25">
      <c r="A21" s="2" t="s">
        <v>33</v>
      </c>
      <c r="B21" s="3" t="s">
        <v>297</v>
      </c>
      <c r="C21" s="4">
        <v>6249207</v>
      </c>
      <c r="D21" s="4"/>
      <c r="E21" s="4">
        <v>6249207</v>
      </c>
    </row>
    <row r="22" spans="1:5" ht="25.5" x14ac:dyDescent="0.25">
      <c r="A22" s="5" t="s">
        <v>35</v>
      </c>
      <c r="B22" s="6" t="s">
        <v>298</v>
      </c>
      <c r="C22" s="7">
        <v>38465587</v>
      </c>
      <c r="D22" s="7"/>
      <c r="E22" s="7">
        <v>38465587</v>
      </c>
    </row>
    <row r="23" spans="1:5" x14ac:dyDescent="0.25">
      <c r="A23" s="5" t="s">
        <v>37</v>
      </c>
      <c r="B23" s="6" t="s">
        <v>299</v>
      </c>
      <c r="C23" s="7">
        <v>17719017</v>
      </c>
      <c r="D23" s="7"/>
      <c r="E23" s="7">
        <v>17719017</v>
      </c>
    </row>
    <row r="24" spans="1:5" x14ac:dyDescent="0.25">
      <c r="A24" s="5" t="s">
        <v>39</v>
      </c>
      <c r="B24" s="6" t="s">
        <v>300</v>
      </c>
      <c r="C24" s="7">
        <v>79260239</v>
      </c>
      <c r="D24" s="7">
        <v>-25302027</v>
      </c>
      <c r="E24" s="7">
        <v>53958212</v>
      </c>
    </row>
    <row r="25" spans="1:5" ht="25.5" x14ac:dyDescent="0.25">
      <c r="A25" s="5" t="s">
        <v>41</v>
      </c>
      <c r="B25" s="6" t="s">
        <v>301</v>
      </c>
      <c r="C25" s="7">
        <v>16364304</v>
      </c>
      <c r="D25" s="7"/>
      <c r="E25" s="7">
        <v>16364304</v>
      </c>
    </row>
    <row r="26" spans="1:5" ht="27.75" customHeight="1" x14ac:dyDescent="0.25">
      <c r="A26" s="2" t="s">
        <v>43</v>
      </c>
      <c r="B26" s="3" t="s">
        <v>302</v>
      </c>
      <c r="C26" s="4">
        <v>7005</v>
      </c>
      <c r="D26" s="4"/>
      <c r="E26" s="4">
        <v>7005</v>
      </c>
    </row>
    <row r="27" spans="1:5" ht="38.25" x14ac:dyDescent="0.25">
      <c r="A27" s="5" t="s">
        <v>45</v>
      </c>
      <c r="B27" s="6" t="s">
        <v>303</v>
      </c>
      <c r="C27" s="7">
        <v>7005</v>
      </c>
      <c r="D27" s="7"/>
      <c r="E27" s="7">
        <v>7005</v>
      </c>
    </row>
    <row r="28" spans="1:5" ht="25.5" x14ac:dyDescent="0.25">
      <c r="A28" s="2" t="s">
        <v>47</v>
      </c>
      <c r="B28" s="3" t="s">
        <v>304</v>
      </c>
      <c r="C28" s="4">
        <v>2800</v>
      </c>
      <c r="D28" s="4"/>
      <c r="E28" s="4">
        <v>2800</v>
      </c>
    </row>
    <row r="29" spans="1:5" ht="25.5" x14ac:dyDescent="0.25">
      <c r="A29" s="5" t="s">
        <v>49</v>
      </c>
      <c r="B29" s="6" t="s">
        <v>305</v>
      </c>
      <c r="C29" s="7">
        <v>2800</v>
      </c>
      <c r="D29" s="7"/>
      <c r="E29" s="7">
        <v>2800</v>
      </c>
    </row>
    <row r="30" spans="1:5" ht="25.5" x14ac:dyDescent="0.25">
      <c r="A30" s="5" t="s">
        <v>51</v>
      </c>
      <c r="B30" s="6" t="s">
        <v>306</v>
      </c>
      <c r="C30" s="7">
        <v>4205</v>
      </c>
      <c r="D30" s="7"/>
      <c r="E30" s="7">
        <v>4205</v>
      </c>
    </row>
    <row r="31" spans="1:5" ht="25.5" x14ac:dyDescent="0.25">
      <c r="A31" s="5" t="s">
        <v>53</v>
      </c>
      <c r="B31" s="6" t="s">
        <v>337</v>
      </c>
      <c r="C31" s="7">
        <v>16368509</v>
      </c>
      <c r="D31" s="7"/>
      <c r="E31" s="7">
        <v>16368509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1"/>
  <sheetViews>
    <sheetView workbookViewId="0">
      <selection activeCell="H6" sqref="H6"/>
    </sheetView>
  </sheetViews>
  <sheetFormatPr defaultRowHeight="15" x14ac:dyDescent="0.25"/>
  <cols>
    <col min="1" max="1" width="4.85546875" customWidth="1"/>
    <col min="2" max="2" width="33.7109375" customWidth="1"/>
    <col min="3" max="3" width="13.7109375" customWidth="1"/>
    <col min="4" max="4" width="14.7109375" customWidth="1"/>
    <col min="5" max="5" width="16" customWidth="1"/>
  </cols>
  <sheetData>
    <row r="1" spans="1:5" x14ac:dyDescent="0.25">
      <c r="B1" s="97" t="s">
        <v>565</v>
      </c>
      <c r="C1" s="97"/>
      <c r="D1" s="97"/>
      <c r="E1" s="97"/>
    </row>
    <row r="2" spans="1:5" x14ac:dyDescent="0.25">
      <c r="A2" s="98" t="s">
        <v>0</v>
      </c>
      <c r="B2" s="98"/>
      <c r="C2" s="98"/>
      <c r="D2" s="98"/>
      <c r="E2" s="98"/>
    </row>
    <row r="3" spans="1:5" x14ac:dyDescent="0.25">
      <c r="A3" s="98" t="s">
        <v>381</v>
      </c>
      <c r="B3" s="98"/>
      <c r="C3" s="98"/>
      <c r="D3" s="98"/>
      <c r="E3" s="98"/>
    </row>
    <row r="5" spans="1:5" x14ac:dyDescent="0.25">
      <c r="A5" s="101" t="s">
        <v>308</v>
      </c>
      <c r="B5" s="102"/>
      <c r="C5" s="102"/>
      <c r="D5" s="102"/>
      <c r="E5" s="102"/>
    </row>
    <row r="6" spans="1:5" ht="30" x14ac:dyDescent="0.25">
      <c r="A6" s="94" t="s">
        <v>2</v>
      </c>
      <c r="B6" s="94" t="s">
        <v>3</v>
      </c>
      <c r="C6" s="94" t="s">
        <v>4</v>
      </c>
      <c r="D6" s="94" t="s">
        <v>5</v>
      </c>
      <c r="E6" s="94" t="s">
        <v>6</v>
      </c>
    </row>
    <row r="7" spans="1:5" x14ac:dyDescent="0.25">
      <c r="A7" s="94">
        <v>1</v>
      </c>
      <c r="B7" s="94">
        <v>2</v>
      </c>
      <c r="C7" s="94">
        <v>3</v>
      </c>
      <c r="D7" s="94">
        <v>4</v>
      </c>
      <c r="E7" s="94">
        <v>5</v>
      </c>
    </row>
    <row r="8" spans="1:5" ht="25.5" x14ac:dyDescent="0.25">
      <c r="A8" s="2" t="s">
        <v>7</v>
      </c>
      <c r="B8" s="3" t="s">
        <v>284</v>
      </c>
      <c r="C8" s="4">
        <v>52204348</v>
      </c>
      <c r="D8" s="4">
        <v>0</v>
      </c>
      <c r="E8" s="4">
        <v>67915810</v>
      </c>
    </row>
    <row r="9" spans="1:5" ht="38.25" x14ac:dyDescent="0.25">
      <c r="A9" s="2" t="s">
        <v>9</v>
      </c>
      <c r="B9" s="3" t="s">
        <v>285</v>
      </c>
      <c r="C9" s="4">
        <v>3254236</v>
      </c>
      <c r="D9" s="4">
        <v>0</v>
      </c>
      <c r="E9" s="4">
        <v>3581836</v>
      </c>
    </row>
    <row r="10" spans="1:5" ht="38.25" x14ac:dyDescent="0.25">
      <c r="A10" s="5" t="s">
        <v>11</v>
      </c>
      <c r="B10" s="6" t="s">
        <v>286</v>
      </c>
      <c r="C10" s="7">
        <v>55458584</v>
      </c>
      <c r="D10" s="7">
        <v>0</v>
      </c>
      <c r="E10" s="7">
        <v>71497646</v>
      </c>
    </row>
    <row r="11" spans="1:5" ht="38.25" x14ac:dyDescent="0.25">
      <c r="A11" s="2" t="s">
        <v>13</v>
      </c>
      <c r="B11" s="3" t="s">
        <v>287</v>
      </c>
      <c r="C11" s="4">
        <v>75757768</v>
      </c>
      <c r="D11" s="4">
        <v>0</v>
      </c>
      <c r="E11" s="4">
        <v>74113248</v>
      </c>
    </row>
    <row r="12" spans="1:5" ht="25.5" x14ac:dyDescent="0.25">
      <c r="A12" s="2" t="s">
        <v>15</v>
      </c>
      <c r="B12" s="3" t="s">
        <v>288</v>
      </c>
      <c r="C12" s="4">
        <v>4201402</v>
      </c>
      <c r="D12" s="4">
        <v>0</v>
      </c>
      <c r="E12" s="4">
        <v>1808141</v>
      </c>
    </row>
    <row r="13" spans="1:5" ht="25.5" x14ac:dyDescent="0.25">
      <c r="A13" s="2" t="s">
        <v>17</v>
      </c>
      <c r="B13" s="3" t="s">
        <v>289</v>
      </c>
      <c r="C13" s="4">
        <v>18286514</v>
      </c>
      <c r="D13" s="4">
        <v>0</v>
      </c>
      <c r="E13" s="4">
        <v>-14992000</v>
      </c>
    </row>
    <row r="14" spans="1:5" ht="25.5" x14ac:dyDescent="0.25">
      <c r="A14" s="2" t="s">
        <v>19</v>
      </c>
      <c r="B14" s="3" t="s">
        <v>290</v>
      </c>
      <c r="C14" s="4">
        <v>3152591</v>
      </c>
      <c r="D14" s="4">
        <v>0</v>
      </c>
      <c r="E14" s="4">
        <v>15972179</v>
      </c>
    </row>
    <row r="15" spans="1:5" ht="25.5" x14ac:dyDescent="0.25">
      <c r="A15" s="5" t="s">
        <v>21</v>
      </c>
      <c r="B15" s="6" t="s">
        <v>291</v>
      </c>
      <c r="C15" s="7">
        <v>101398275</v>
      </c>
      <c r="D15" s="7">
        <v>0</v>
      </c>
      <c r="E15" s="7">
        <v>76901568</v>
      </c>
    </row>
    <row r="16" spans="1:5" x14ac:dyDescent="0.25">
      <c r="A16" s="2" t="s">
        <v>23</v>
      </c>
      <c r="B16" s="3" t="s">
        <v>292</v>
      </c>
      <c r="C16" s="4">
        <v>3716210</v>
      </c>
      <c r="D16" s="4">
        <v>0</v>
      </c>
      <c r="E16" s="4">
        <v>-640611</v>
      </c>
    </row>
    <row r="17" spans="1:5" x14ac:dyDescent="0.25">
      <c r="A17" s="2" t="s">
        <v>25</v>
      </c>
      <c r="B17" s="3" t="s">
        <v>293</v>
      </c>
      <c r="C17" s="4">
        <v>13629346</v>
      </c>
      <c r="D17" s="4">
        <v>0</v>
      </c>
      <c r="E17" s="4">
        <v>17122615</v>
      </c>
    </row>
    <row r="18" spans="1:5" ht="25.5" x14ac:dyDescent="0.25">
      <c r="A18" s="5" t="s">
        <v>27</v>
      </c>
      <c r="B18" s="6" t="s">
        <v>294</v>
      </c>
      <c r="C18" s="7">
        <v>17345556</v>
      </c>
      <c r="D18" s="7">
        <v>0</v>
      </c>
      <c r="E18" s="7">
        <v>16482004</v>
      </c>
    </row>
    <row r="19" spans="1:5" x14ac:dyDescent="0.25">
      <c r="A19" s="2" t="s">
        <v>29</v>
      </c>
      <c r="B19" s="3" t="s">
        <v>295</v>
      </c>
      <c r="C19" s="4">
        <v>9195602</v>
      </c>
      <c r="D19" s="4">
        <v>0</v>
      </c>
      <c r="E19" s="4">
        <v>10844456</v>
      </c>
    </row>
    <row r="20" spans="1:5" x14ac:dyDescent="0.25">
      <c r="A20" s="2" t="s">
        <v>31</v>
      </c>
      <c r="B20" s="3" t="s">
        <v>296</v>
      </c>
      <c r="C20" s="4">
        <v>5593084</v>
      </c>
      <c r="D20" s="4">
        <v>0</v>
      </c>
      <c r="E20" s="4">
        <v>5916757</v>
      </c>
    </row>
    <row r="21" spans="1:5" x14ac:dyDescent="0.25">
      <c r="A21" s="2" t="s">
        <v>33</v>
      </c>
      <c r="B21" s="3" t="s">
        <v>297</v>
      </c>
      <c r="C21" s="4">
        <v>2842578</v>
      </c>
      <c r="D21" s="4">
        <v>0</v>
      </c>
      <c r="E21" s="4">
        <v>3301052</v>
      </c>
    </row>
    <row r="22" spans="1:5" ht="25.5" x14ac:dyDescent="0.25">
      <c r="A22" s="5" t="s">
        <v>35</v>
      </c>
      <c r="B22" s="6" t="s">
        <v>298</v>
      </c>
      <c r="C22" s="7">
        <v>17631264</v>
      </c>
      <c r="D22" s="7">
        <v>0</v>
      </c>
      <c r="E22" s="7">
        <v>20062265</v>
      </c>
    </row>
    <row r="23" spans="1:5" x14ac:dyDescent="0.25">
      <c r="A23" s="5" t="s">
        <v>37</v>
      </c>
      <c r="B23" s="6" t="s">
        <v>299</v>
      </c>
      <c r="C23" s="7">
        <v>14326391</v>
      </c>
      <c r="D23" s="7">
        <v>0</v>
      </c>
      <c r="E23" s="7">
        <v>17605729</v>
      </c>
    </row>
    <row r="24" spans="1:5" x14ac:dyDescent="0.25">
      <c r="A24" s="5" t="s">
        <v>39</v>
      </c>
      <c r="B24" s="6" t="s">
        <v>300</v>
      </c>
      <c r="C24" s="7">
        <v>87845044</v>
      </c>
      <c r="D24" s="7">
        <v>0</v>
      </c>
      <c r="E24" s="7">
        <v>77767446</v>
      </c>
    </row>
    <row r="25" spans="1:5" ht="25.5" x14ac:dyDescent="0.25">
      <c r="A25" s="5" t="s">
        <v>41</v>
      </c>
      <c r="B25" s="6" t="s">
        <v>301</v>
      </c>
      <c r="C25" s="7">
        <v>19708604</v>
      </c>
      <c r="D25" s="7">
        <v>0</v>
      </c>
      <c r="E25" s="7">
        <v>16481770</v>
      </c>
    </row>
    <row r="26" spans="1:5" ht="38.25" x14ac:dyDescent="0.25">
      <c r="A26" s="2" t="s">
        <v>43</v>
      </c>
      <c r="B26" s="3" t="s">
        <v>302</v>
      </c>
      <c r="C26" s="4">
        <v>6589</v>
      </c>
      <c r="D26" s="4">
        <v>0</v>
      </c>
      <c r="E26" s="4">
        <v>6709</v>
      </c>
    </row>
    <row r="27" spans="1:5" ht="38.25" x14ac:dyDescent="0.25">
      <c r="A27" s="5" t="s">
        <v>45</v>
      </c>
      <c r="B27" s="6" t="s">
        <v>303</v>
      </c>
      <c r="C27" s="7">
        <v>6589</v>
      </c>
      <c r="D27" s="7">
        <v>0</v>
      </c>
      <c r="E27" s="7">
        <v>6709</v>
      </c>
    </row>
    <row r="28" spans="1:5" ht="25.5" x14ac:dyDescent="0.25">
      <c r="A28" s="2" t="s">
        <v>47</v>
      </c>
      <c r="B28" s="3" t="s">
        <v>304</v>
      </c>
      <c r="C28" s="4">
        <v>12881</v>
      </c>
      <c r="D28" s="4">
        <v>0</v>
      </c>
      <c r="E28" s="4">
        <v>2800</v>
      </c>
    </row>
    <row r="29" spans="1:5" ht="25.5" x14ac:dyDescent="0.25">
      <c r="A29" s="5" t="s">
        <v>49</v>
      </c>
      <c r="B29" s="6" t="s">
        <v>305</v>
      </c>
      <c r="C29" s="7">
        <v>12881</v>
      </c>
      <c r="D29" s="7">
        <v>0</v>
      </c>
      <c r="E29" s="7">
        <v>2800</v>
      </c>
    </row>
    <row r="30" spans="1:5" ht="25.5" x14ac:dyDescent="0.25">
      <c r="A30" s="5" t="s">
        <v>51</v>
      </c>
      <c r="B30" s="6" t="s">
        <v>306</v>
      </c>
      <c r="C30" s="7">
        <v>-6292</v>
      </c>
      <c r="D30" s="7">
        <v>0</v>
      </c>
      <c r="E30" s="7">
        <v>3909</v>
      </c>
    </row>
    <row r="31" spans="1:5" ht="25.5" x14ac:dyDescent="0.25">
      <c r="A31" s="5" t="s">
        <v>53</v>
      </c>
      <c r="B31" s="6" t="s">
        <v>307</v>
      </c>
      <c r="C31" s="7">
        <v>19702312</v>
      </c>
      <c r="D31" s="7">
        <v>0</v>
      </c>
      <c r="E31" s="7">
        <v>16485679</v>
      </c>
    </row>
  </sheetData>
  <mergeCells count="4">
    <mergeCell ref="A2:E2"/>
    <mergeCell ref="A3:E3"/>
    <mergeCell ref="A5:E5"/>
    <mergeCell ref="B1:E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6"/>
  <sheetViews>
    <sheetView workbookViewId="0">
      <selection activeCell="E6" sqref="E6"/>
    </sheetView>
  </sheetViews>
  <sheetFormatPr defaultRowHeight="15" x14ac:dyDescent="0.25"/>
  <cols>
    <col min="1" max="1" width="6.42578125" customWidth="1"/>
    <col min="2" max="2" width="37" customWidth="1"/>
    <col min="3" max="3" width="15" customWidth="1"/>
    <col min="4" max="4" width="14" customWidth="1"/>
    <col min="5" max="5" width="13.7109375" customWidth="1"/>
  </cols>
  <sheetData>
    <row r="1" spans="1:5" x14ac:dyDescent="0.25">
      <c r="A1" s="97" t="s">
        <v>566</v>
      </c>
      <c r="B1" s="97"/>
      <c r="C1" s="97"/>
      <c r="D1" s="97"/>
      <c r="E1" s="97"/>
    </row>
    <row r="2" spans="1:5" x14ac:dyDescent="0.25">
      <c r="A2" s="98" t="s">
        <v>107</v>
      </c>
      <c r="B2" s="98"/>
      <c r="C2" s="98"/>
      <c r="D2" s="98"/>
      <c r="E2" s="98"/>
    </row>
    <row r="3" spans="1:5" x14ac:dyDescent="0.25">
      <c r="A3" s="98" t="s">
        <v>382</v>
      </c>
      <c r="B3" s="98"/>
      <c r="C3" s="98"/>
      <c r="D3" s="98"/>
      <c r="E3" s="98"/>
    </row>
    <row r="5" spans="1:5" x14ac:dyDescent="0.25">
      <c r="A5" s="101" t="s">
        <v>308</v>
      </c>
      <c r="B5" s="102"/>
      <c r="C5" s="102"/>
      <c r="D5" s="102"/>
      <c r="E5" s="102"/>
    </row>
    <row r="6" spans="1:5" ht="30" x14ac:dyDescent="0.25">
      <c r="A6" s="94" t="s">
        <v>2</v>
      </c>
      <c r="B6" s="94" t="s">
        <v>3</v>
      </c>
      <c r="C6" s="94" t="s">
        <v>4</v>
      </c>
      <c r="D6" s="94" t="s">
        <v>5</v>
      </c>
      <c r="E6" s="94" t="s">
        <v>6</v>
      </c>
    </row>
    <row r="7" spans="1:5" x14ac:dyDescent="0.25">
      <c r="A7" s="94">
        <v>1</v>
      </c>
      <c r="B7" s="94">
        <v>2</v>
      </c>
      <c r="C7" s="94">
        <v>3</v>
      </c>
      <c r="D7" s="94">
        <v>4</v>
      </c>
      <c r="E7" s="94">
        <v>5</v>
      </c>
    </row>
    <row r="8" spans="1:5" ht="38.25" x14ac:dyDescent="0.25">
      <c r="A8" s="2" t="s">
        <v>7</v>
      </c>
      <c r="B8" s="3" t="s">
        <v>285</v>
      </c>
      <c r="C8" s="4">
        <v>107450</v>
      </c>
      <c r="D8" s="4">
        <v>0</v>
      </c>
      <c r="E8" s="4">
        <v>99750</v>
      </c>
    </row>
    <row r="9" spans="1:5" ht="38.25" x14ac:dyDescent="0.25">
      <c r="A9" s="5" t="s">
        <v>9</v>
      </c>
      <c r="B9" s="6" t="s">
        <v>286</v>
      </c>
      <c r="C9" s="7">
        <v>107450</v>
      </c>
      <c r="D9" s="7">
        <v>0</v>
      </c>
      <c r="E9" s="7">
        <v>99750</v>
      </c>
    </row>
    <row r="10" spans="1:5" ht="25.5" x14ac:dyDescent="0.25">
      <c r="A10" s="2" t="s">
        <v>11</v>
      </c>
      <c r="B10" s="3" t="s">
        <v>287</v>
      </c>
      <c r="C10" s="4">
        <v>25881318</v>
      </c>
      <c r="D10" s="4">
        <v>0</v>
      </c>
      <c r="E10" s="4">
        <v>25302027</v>
      </c>
    </row>
    <row r="11" spans="1:5" ht="25.5" x14ac:dyDescent="0.25">
      <c r="A11" s="2" t="s">
        <v>13</v>
      </c>
      <c r="B11" s="3" t="s">
        <v>290</v>
      </c>
      <c r="C11" s="4">
        <v>5303</v>
      </c>
      <c r="D11" s="4">
        <v>0</v>
      </c>
      <c r="E11" s="4">
        <v>6202</v>
      </c>
    </row>
    <row r="12" spans="1:5" ht="25.5" x14ac:dyDescent="0.25">
      <c r="A12" s="5" t="s">
        <v>15</v>
      </c>
      <c r="B12" s="6" t="s">
        <v>291</v>
      </c>
      <c r="C12" s="7">
        <v>25886621</v>
      </c>
      <c r="D12" s="7">
        <v>0</v>
      </c>
      <c r="E12" s="7">
        <v>25308229</v>
      </c>
    </row>
    <row r="13" spans="1:5" x14ac:dyDescent="0.25">
      <c r="A13" s="2" t="s">
        <v>17</v>
      </c>
      <c r="B13" s="3" t="s">
        <v>292</v>
      </c>
      <c r="C13" s="4">
        <v>685976</v>
      </c>
      <c r="D13" s="4">
        <v>0</v>
      </c>
      <c r="E13" s="4">
        <v>673809</v>
      </c>
    </row>
    <row r="14" spans="1:5" x14ac:dyDescent="0.25">
      <c r="A14" s="2" t="s">
        <v>19</v>
      </c>
      <c r="B14" s="3" t="s">
        <v>293</v>
      </c>
      <c r="C14" s="4">
        <v>5549221</v>
      </c>
      <c r="D14" s="4">
        <v>0</v>
      </c>
      <c r="E14" s="4">
        <v>4842233</v>
      </c>
    </row>
    <row r="15" spans="1:5" ht="25.5" x14ac:dyDescent="0.25">
      <c r="A15" s="5" t="s">
        <v>21</v>
      </c>
      <c r="B15" s="6" t="s">
        <v>294</v>
      </c>
      <c r="C15" s="7">
        <v>6235197</v>
      </c>
      <c r="D15" s="7">
        <v>0</v>
      </c>
      <c r="E15" s="7">
        <v>5516042</v>
      </c>
    </row>
    <row r="16" spans="1:5" x14ac:dyDescent="0.25">
      <c r="A16" s="2" t="s">
        <v>23</v>
      </c>
      <c r="B16" s="3" t="s">
        <v>295</v>
      </c>
      <c r="C16" s="4">
        <v>12229772</v>
      </c>
      <c r="D16" s="4">
        <v>0</v>
      </c>
      <c r="E16" s="4">
        <v>13974479</v>
      </c>
    </row>
    <row r="17" spans="1:5" x14ac:dyDescent="0.25">
      <c r="A17" s="2" t="s">
        <v>25</v>
      </c>
      <c r="B17" s="3" t="s">
        <v>296</v>
      </c>
      <c r="C17" s="4">
        <v>1310137</v>
      </c>
      <c r="D17" s="4">
        <v>0</v>
      </c>
      <c r="E17" s="4">
        <v>1480688</v>
      </c>
    </row>
    <row r="18" spans="1:5" x14ac:dyDescent="0.25">
      <c r="A18" s="2" t="s">
        <v>27</v>
      </c>
      <c r="B18" s="3" t="s">
        <v>297</v>
      </c>
      <c r="C18" s="4">
        <v>2716530</v>
      </c>
      <c r="D18" s="4">
        <v>0</v>
      </c>
      <c r="E18" s="4">
        <v>2948155</v>
      </c>
    </row>
    <row r="19" spans="1:5" ht="25.5" x14ac:dyDescent="0.25">
      <c r="A19" s="5" t="s">
        <v>29</v>
      </c>
      <c r="B19" s="6" t="s">
        <v>298</v>
      </c>
      <c r="C19" s="7">
        <v>16256439</v>
      </c>
      <c r="D19" s="7">
        <v>0</v>
      </c>
      <c r="E19" s="7">
        <v>18403322</v>
      </c>
    </row>
    <row r="20" spans="1:5" x14ac:dyDescent="0.25">
      <c r="A20" s="5" t="s">
        <v>31</v>
      </c>
      <c r="B20" s="6" t="s">
        <v>299</v>
      </c>
      <c r="C20" s="7">
        <v>426381</v>
      </c>
      <c r="D20" s="7">
        <v>0</v>
      </c>
      <c r="E20" s="7">
        <v>113288</v>
      </c>
    </row>
    <row r="21" spans="1:5" x14ac:dyDescent="0.25">
      <c r="A21" s="5" t="s">
        <v>33</v>
      </c>
      <c r="B21" s="6" t="s">
        <v>300</v>
      </c>
      <c r="C21" s="7">
        <v>1175298</v>
      </c>
      <c r="D21" s="7">
        <v>0</v>
      </c>
      <c r="E21" s="7">
        <v>1492793</v>
      </c>
    </row>
    <row r="22" spans="1:5" ht="25.5" x14ac:dyDescent="0.25">
      <c r="A22" s="5" t="s">
        <v>35</v>
      </c>
      <c r="B22" s="6" t="s">
        <v>301</v>
      </c>
      <c r="C22" s="7">
        <v>1900756</v>
      </c>
      <c r="D22" s="7">
        <v>0</v>
      </c>
      <c r="E22" s="7">
        <v>-117466</v>
      </c>
    </row>
    <row r="23" spans="1:5" ht="38.25" x14ac:dyDescent="0.25">
      <c r="A23" s="2" t="s">
        <v>37</v>
      </c>
      <c r="B23" s="3" t="s">
        <v>302</v>
      </c>
      <c r="C23" s="4">
        <v>241</v>
      </c>
      <c r="D23" s="4">
        <v>0</v>
      </c>
      <c r="E23" s="4">
        <v>296</v>
      </c>
    </row>
    <row r="24" spans="1:5" ht="38.25" x14ac:dyDescent="0.25">
      <c r="A24" s="5" t="s">
        <v>39</v>
      </c>
      <c r="B24" s="6" t="s">
        <v>303</v>
      </c>
      <c r="C24" s="7">
        <v>241</v>
      </c>
      <c r="D24" s="7">
        <v>0</v>
      </c>
      <c r="E24" s="7">
        <v>296</v>
      </c>
    </row>
    <row r="25" spans="1:5" ht="25.5" x14ac:dyDescent="0.25">
      <c r="A25" s="5" t="s">
        <v>41</v>
      </c>
      <c r="B25" s="6" t="s">
        <v>306</v>
      </c>
      <c r="C25" s="7">
        <v>241</v>
      </c>
      <c r="D25" s="7">
        <v>0</v>
      </c>
      <c r="E25" s="7">
        <v>296</v>
      </c>
    </row>
    <row r="26" spans="1:5" ht="25.5" x14ac:dyDescent="0.25">
      <c r="A26" s="5" t="s">
        <v>43</v>
      </c>
      <c r="B26" s="6" t="s">
        <v>307</v>
      </c>
      <c r="C26" s="7">
        <v>1900997</v>
      </c>
      <c r="D26" s="7">
        <v>0</v>
      </c>
      <c r="E26" s="7">
        <v>-117170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3"/>
  <sheetViews>
    <sheetView workbookViewId="0">
      <selection activeCell="G7" sqref="G7"/>
    </sheetView>
  </sheetViews>
  <sheetFormatPr defaultRowHeight="15" x14ac:dyDescent="0.25"/>
  <cols>
    <col min="1" max="1" width="4.5703125" customWidth="1"/>
    <col min="2" max="2" width="39.5703125" customWidth="1"/>
    <col min="3" max="3" width="19.5703125" customWidth="1"/>
    <col min="4" max="4" width="20.85546875" customWidth="1"/>
  </cols>
  <sheetData>
    <row r="1" spans="1:5" ht="15.75" x14ac:dyDescent="0.25">
      <c r="B1" s="116" t="s">
        <v>567</v>
      </c>
      <c r="C1" s="117"/>
      <c r="D1" s="117"/>
    </row>
    <row r="2" spans="1:5" s="92" customFormat="1" ht="15.75" x14ac:dyDescent="0.25">
      <c r="B2" s="91"/>
    </row>
    <row r="3" spans="1:5" ht="15.75" x14ac:dyDescent="0.25">
      <c r="A3" s="32"/>
      <c r="B3" s="118" t="s">
        <v>283</v>
      </c>
      <c r="C3" s="118"/>
      <c r="D3" s="118"/>
      <c r="E3" s="8"/>
    </row>
    <row r="4" spans="1:5" ht="15.75" thickBot="1" x14ac:dyDescent="0.3">
      <c r="A4" s="8"/>
      <c r="B4" s="8"/>
      <c r="C4" s="8"/>
      <c r="D4" s="8"/>
      <c r="E4" s="8"/>
    </row>
    <row r="5" spans="1:5" ht="36.75" thickBot="1" x14ac:dyDescent="0.3">
      <c r="A5" s="33" t="s">
        <v>309</v>
      </c>
      <c r="B5" s="34" t="s">
        <v>310</v>
      </c>
      <c r="C5" s="34" t="s">
        <v>311</v>
      </c>
      <c r="D5" s="35" t="s">
        <v>312</v>
      </c>
    </row>
    <row r="6" spans="1:5" ht="15.75" thickBot="1" x14ac:dyDescent="0.3">
      <c r="A6" s="36">
        <v>1</v>
      </c>
      <c r="B6" s="37">
        <v>2</v>
      </c>
      <c r="C6" s="37">
        <v>3</v>
      </c>
      <c r="D6" s="38">
        <v>4</v>
      </c>
    </row>
    <row r="7" spans="1:5" ht="22.5" x14ac:dyDescent="0.25">
      <c r="A7" s="39" t="s">
        <v>7</v>
      </c>
      <c r="B7" s="40" t="s">
        <v>313</v>
      </c>
      <c r="C7" s="41"/>
      <c r="D7" s="42"/>
    </row>
    <row r="8" spans="1:5" ht="22.5" x14ac:dyDescent="0.25">
      <c r="A8" s="43" t="s">
        <v>9</v>
      </c>
      <c r="B8" s="44" t="s">
        <v>314</v>
      </c>
      <c r="C8" s="45"/>
      <c r="D8" s="46"/>
    </row>
    <row r="9" spans="1:5" ht="22.5" x14ac:dyDescent="0.25">
      <c r="A9" s="43" t="s">
        <v>11</v>
      </c>
      <c r="B9" s="44" t="s">
        <v>315</v>
      </c>
      <c r="C9" s="45"/>
      <c r="D9" s="46"/>
    </row>
    <row r="10" spans="1:5" ht="22.5" x14ac:dyDescent="0.25">
      <c r="A10" s="43" t="s">
        <v>13</v>
      </c>
      <c r="B10" s="44" t="s">
        <v>316</v>
      </c>
      <c r="C10" s="45"/>
      <c r="D10" s="46"/>
    </row>
    <row r="11" spans="1:5" ht="22.5" x14ac:dyDescent="0.25">
      <c r="A11" s="43" t="s">
        <v>15</v>
      </c>
      <c r="B11" s="44" t="s">
        <v>317</v>
      </c>
      <c r="C11" s="45"/>
      <c r="D11" s="46"/>
    </row>
    <row r="12" spans="1:5" x14ac:dyDescent="0.25">
      <c r="A12" s="43" t="s">
        <v>17</v>
      </c>
      <c r="B12" s="44" t="s">
        <v>318</v>
      </c>
      <c r="C12" s="45">
        <v>25217440</v>
      </c>
      <c r="D12" s="46">
        <v>179422</v>
      </c>
    </row>
    <row r="13" spans="1:5" x14ac:dyDescent="0.25">
      <c r="A13" s="43" t="s">
        <v>19</v>
      </c>
      <c r="B13" s="47" t="s">
        <v>319</v>
      </c>
      <c r="C13" s="45">
        <v>760477</v>
      </c>
      <c r="D13" s="46">
        <v>48000</v>
      </c>
    </row>
    <row r="14" spans="1:5" x14ac:dyDescent="0.25">
      <c r="A14" s="43" t="s">
        <v>23</v>
      </c>
      <c r="B14" s="47" t="s">
        <v>320</v>
      </c>
      <c r="C14" s="45">
        <v>5550000</v>
      </c>
      <c r="D14" s="46">
        <v>84000</v>
      </c>
    </row>
    <row r="15" spans="1:5" x14ac:dyDescent="0.25">
      <c r="A15" s="43" t="s">
        <v>25</v>
      </c>
      <c r="B15" s="47" t="s">
        <v>321</v>
      </c>
      <c r="C15" s="45"/>
      <c r="D15" s="46"/>
    </row>
    <row r="16" spans="1:5" x14ac:dyDescent="0.25">
      <c r="A16" s="43" t="s">
        <v>27</v>
      </c>
      <c r="B16" s="47" t="s">
        <v>322</v>
      </c>
      <c r="C16" s="45"/>
      <c r="D16" s="46"/>
    </row>
    <row r="17" spans="1:4" ht="22.5" x14ac:dyDescent="0.25">
      <c r="A17" s="43" t="s">
        <v>29</v>
      </c>
      <c r="B17" s="47" t="s">
        <v>323</v>
      </c>
      <c r="C17" s="45"/>
      <c r="D17" s="46"/>
    </row>
    <row r="18" spans="1:4" x14ac:dyDescent="0.25">
      <c r="A18" s="43" t="s">
        <v>31</v>
      </c>
      <c r="B18" s="44" t="s">
        <v>324</v>
      </c>
      <c r="C18" s="45"/>
      <c r="D18" s="46"/>
    </row>
    <row r="19" spans="1:4" x14ac:dyDescent="0.25">
      <c r="A19" s="43" t="s">
        <v>33</v>
      </c>
      <c r="B19" s="44" t="s">
        <v>325</v>
      </c>
      <c r="C19" s="45"/>
      <c r="D19" s="46"/>
    </row>
    <row r="20" spans="1:4" x14ac:dyDescent="0.25">
      <c r="A20" s="43" t="s">
        <v>35</v>
      </c>
      <c r="B20" s="44" t="s">
        <v>326</v>
      </c>
      <c r="C20" s="45"/>
      <c r="D20" s="46"/>
    </row>
    <row r="21" spans="1:4" x14ac:dyDescent="0.25">
      <c r="A21" s="43" t="s">
        <v>37</v>
      </c>
      <c r="B21" s="44" t="s">
        <v>327</v>
      </c>
      <c r="C21" s="45"/>
      <c r="D21" s="46"/>
    </row>
    <row r="22" spans="1:4" ht="15.75" thickBot="1" x14ac:dyDescent="0.3">
      <c r="A22" s="43" t="s">
        <v>39</v>
      </c>
      <c r="B22" s="44" t="s">
        <v>328</v>
      </c>
      <c r="C22" s="45"/>
      <c r="D22" s="46"/>
    </row>
    <row r="23" spans="1:4" ht="15.75" thickBot="1" x14ac:dyDescent="0.3">
      <c r="A23" s="48" t="s">
        <v>59</v>
      </c>
      <c r="B23" s="49" t="s">
        <v>329</v>
      </c>
      <c r="C23" s="50">
        <f>SUM(C12:C22)</f>
        <v>31527917</v>
      </c>
      <c r="D23" s="51">
        <f>SUM(D12:D22)</f>
        <v>311422</v>
      </c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9"/>
  <sheetViews>
    <sheetView workbookViewId="0">
      <selection activeCell="B11" sqref="B11"/>
    </sheetView>
  </sheetViews>
  <sheetFormatPr defaultRowHeight="15" x14ac:dyDescent="0.25"/>
  <cols>
    <col min="2" max="2" width="46.140625" customWidth="1"/>
    <col min="3" max="3" width="31" customWidth="1"/>
  </cols>
  <sheetData>
    <row r="1" spans="1:5" s="85" customFormat="1" x14ac:dyDescent="0.25">
      <c r="A1" s="97" t="s">
        <v>568</v>
      </c>
      <c r="B1" s="97"/>
      <c r="C1" s="97"/>
      <c r="D1" s="88"/>
      <c r="E1" s="88"/>
    </row>
    <row r="2" spans="1:5" s="92" customFormat="1" x14ac:dyDescent="0.25">
      <c r="A2" s="90"/>
      <c r="B2" s="90"/>
      <c r="C2" s="90"/>
      <c r="D2" s="88"/>
      <c r="E2" s="88"/>
    </row>
    <row r="3" spans="1:5" s="85" customFormat="1" x14ac:dyDescent="0.25">
      <c r="A3" s="98" t="s">
        <v>0</v>
      </c>
      <c r="B3" s="98"/>
      <c r="C3" s="98"/>
      <c r="D3" s="89"/>
      <c r="E3" s="89"/>
    </row>
    <row r="4" spans="1:5" s="85" customFormat="1" x14ac:dyDescent="0.25">
      <c r="A4" s="120" t="s">
        <v>407</v>
      </c>
      <c r="B4" s="120"/>
      <c r="C4" s="120"/>
      <c r="D4" s="89"/>
      <c r="E4" s="89"/>
    </row>
    <row r="5" spans="1:5" s="92" customFormat="1" x14ac:dyDescent="0.25">
      <c r="A5" s="93"/>
      <c r="B5" s="93"/>
      <c r="C5" s="93"/>
      <c r="D5" s="89"/>
      <c r="E5" s="89"/>
    </row>
    <row r="6" spans="1:5" x14ac:dyDescent="0.25">
      <c r="A6" s="119" t="s">
        <v>405</v>
      </c>
      <c r="B6" s="102"/>
      <c r="C6" s="102"/>
    </row>
    <row r="7" spans="1:5" ht="45" x14ac:dyDescent="0.25">
      <c r="A7" s="96" t="s">
        <v>2</v>
      </c>
      <c r="B7" s="96" t="s">
        <v>3</v>
      </c>
      <c r="C7" s="96" t="s">
        <v>386</v>
      </c>
    </row>
    <row r="8" spans="1:5" x14ac:dyDescent="0.25">
      <c r="A8" s="96">
        <v>1</v>
      </c>
      <c r="B8" s="96">
        <v>2</v>
      </c>
      <c r="C8" s="96">
        <v>3</v>
      </c>
    </row>
    <row r="9" spans="1:5" ht="25.5" x14ac:dyDescent="0.25">
      <c r="A9" s="87" t="s">
        <v>387</v>
      </c>
      <c r="B9" s="61" t="s">
        <v>388</v>
      </c>
      <c r="C9" s="62">
        <v>73102624</v>
      </c>
    </row>
    <row r="10" spans="1:5" ht="25.5" x14ac:dyDescent="0.25">
      <c r="A10" s="87" t="s">
        <v>389</v>
      </c>
      <c r="B10" s="59" t="s">
        <v>390</v>
      </c>
      <c r="C10" s="60">
        <v>100305</v>
      </c>
    </row>
    <row r="11" spans="1:5" ht="25.5" x14ac:dyDescent="0.25">
      <c r="A11" s="87" t="s">
        <v>391</v>
      </c>
      <c r="B11" s="59" t="s">
        <v>392</v>
      </c>
      <c r="C11" s="60">
        <v>73002319</v>
      </c>
    </row>
    <row r="12" spans="1:5" ht="25.5" x14ac:dyDescent="0.25">
      <c r="A12" s="87" t="s">
        <v>393</v>
      </c>
      <c r="B12" s="61" t="s">
        <v>394</v>
      </c>
      <c r="C12" s="62">
        <v>26642190</v>
      </c>
    </row>
    <row r="13" spans="1:5" ht="25.5" x14ac:dyDescent="0.25">
      <c r="A13" s="87" t="s">
        <v>395</v>
      </c>
      <c r="B13" s="59" t="s">
        <v>396</v>
      </c>
      <c r="C13" s="60">
        <v>-136099466</v>
      </c>
    </row>
    <row r="14" spans="1:5" ht="25.5" x14ac:dyDescent="0.25">
      <c r="A14" s="87" t="s">
        <v>397</v>
      </c>
      <c r="B14" s="59" t="s">
        <v>398</v>
      </c>
      <c r="C14" s="60">
        <v>224505885</v>
      </c>
    </row>
    <row r="15" spans="1:5" ht="38.25" x14ac:dyDescent="0.25">
      <c r="A15" s="87" t="s">
        <v>399</v>
      </c>
      <c r="B15" s="59" t="s">
        <v>400</v>
      </c>
      <c r="C15" s="60">
        <v>-61158144</v>
      </c>
    </row>
    <row r="16" spans="1:5" ht="25.5" x14ac:dyDescent="0.25">
      <c r="A16" s="87" t="s">
        <v>549</v>
      </c>
      <c r="B16" s="59" t="s">
        <v>401</v>
      </c>
      <c r="C16" s="60">
        <v>454643</v>
      </c>
    </row>
    <row r="17" spans="1:3" ht="38.25" x14ac:dyDescent="0.25">
      <c r="A17" s="87" t="s">
        <v>550</v>
      </c>
      <c r="B17" s="59" t="s">
        <v>402</v>
      </c>
      <c r="C17" s="60">
        <v>151442</v>
      </c>
    </row>
    <row r="18" spans="1:3" ht="25.5" x14ac:dyDescent="0.25">
      <c r="A18" s="87" t="s">
        <v>551</v>
      </c>
      <c r="B18" s="61" t="s">
        <v>403</v>
      </c>
      <c r="C18" s="62">
        <v>99744814</v>
      </c>
    </row>
    <row r="19" spans="1:3" ht="38.25" x14ac:dyDescent="0.25">
      <c r="A19" s="87" t="s">
        <v>552</v>
      </c>
      <c r="B19" s="61" t="s">
        <v>404</v>
      </c>
      <c r="C19" s="62">
        <v>99744814</v>
      </c>
    </row>
  </sheetData>
  <mergeCells count="4">
    <mergeCell ref="A6:C6"/>
    <mergeCell ref="A4:C4"/>
    <mergeCell ref="A3:C3"/>
    <mergeCell ref="A1:C1"/>
  </mergeCells>
  <phoneticPr fontId="3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7"/>
  <sheetViews>
    <sheetView workbookViewId="0">
      <selection activeCell="H7" sqref="H7"/>
    </sheetView>
  </sheetViews>
  <sheetFormatPr defaultRowHeight="15" x14ac:dyDescent="0.25"/>
  <cols>
    <col min="2" max="2" width="40.5703125" customWidth="1"/>
    <col min="3" max="3" width="30.85546875" customWidth="1"/>
  </cols>
  <sheetData>
    <row r="1" spans="1:3" x14ac:dyDescent="0.25">
      <c r="A1" s="97" t="s">
        <v>569</v>
      </c>
      <c r="B1" s="97"/>
      <c r="C1" s="97"/>
    </row>
    <row r="2" spans="1:3" s="92" customFormat="1" x14ac:dyDescent="0.25">
      <c r="A2" s="90"/>
      <c r="B2" s="90"/>
      <c r="C2" s="90"/>
    </row>
    <row r="3" spans="1:3" x14ac:dyDescent="0.25">
      <c r="A3" s="98" t="s">
        <v>107</v>
      </c>
      <c r="B3" s="98"/>
      <c r="C3" s="98"/>
    </row>
    <row r="4" spans="1:3" x14ac:dyDescent="0.25">
      <c r="A4" s="120" t="s">
        <v>407</v>
      </c>
      <c r="B4" s="120"/>
      <c r="C4" s="120"/>
    </row>
    <row r="5" spans="1:3" s="92" customFormat="1" x14ac:dyDescent="0.25">
      <c r="A5" s="93"/>
      <c r="B5" s="93"/>
      <c r="C5" s="93"/>
    </row>
    <row r="6" spans="1:3" x14ac:dyDescent="0.25">
      <c r="A6" s="121" t="s">
        <v>406</v>
      </c>
      <c r="B6" s="100"/>
      <c r="C6" s="100"/>
    </row>
    <row r="7" spans="1:3" ht="45.75" customHeight="1" x14ac:dyDescent="0.25">
      <c r="A7" s="96" t="s">
        <v>2</v>
      </c>
      <c r="B7" s="96" t="s">
        <v>3</v>
      </c>
      <c r="C7" s="84" t="s">
        <v>386</v>
      </c>
    </row>
    <row r="8" spans="1:3" x14ac:dyDescent="0.25">
      <c r="A8" s="84">
        <v>1</v>
      </c>
      <c r="B8" s="84">
        <v>2</v>
      </c>
      <c r="C8" s="84">
        <v>3</v>
      </c>
    </row>
    <row r="9" spans="1:3" ht="25.5" x14ac:dyDescent="0.25">
      <c r="A9" s="87" t="s">
        <v>387</v>
      </c>
      <c r="B9" s="61" t="s">
        <v>388</v>
      </c>
      <c r="C9" s="62">
        <v>3530278</v>
      </c>
    </row>
    <row r="10" spans="1:3" ht="25.5" x14ac:dyDescent="0.25">
      <c r="A10" s="87" t="s">
        <v>389</v>
      </c>
      <c r="B10" s="59" t="s">
        <v>390</v>
      </c>
      <c r="C10" s="60">
        <v>19790</v>
      </c>
    </row>
    <row r="11" spans="1:3" ht="25.5" x14ac:dyDescent="0.25">
      <c r="A11" s="87" t="s">
        <v>391</v>
      </c>
      <c r="B11" s="59" t="s">
        <v>392</v>
      </c>
      <c r="C11" s="60">
        <v>3510488</v>
      </c>
    </row>
    <row r="12" spans="1:3" ht="25.5" x14ac:dyDescent="0.25">
      <c r="A12" s="87" t="s">
        <v>393</v>
      </c>
      <c r="B12" s="61" t="s">
        <v>394</v>
      </c>
      <c r="C12" s="62">
        <v>-616430</v>
      </c>
    </row>
    <row r="13" spans="1:3" ht="25.5" x14ac:dyDescent="0.25">
      <c r="A13" s="87" t="s">
        <v>395</v>
      </c>
      <c r="B13" s="59" t="s">
        <v>396</v>
      </c>
      <c r="C13" s="60">
        <v>-26024705</v>
      </c>
    </row>
    <row r="14" spans="1:3" ht="25.5" x14ac:dyDescent="0.25">
      <c r="A14" s="87" t="s">
        <v>397</v>
      </c>
      <c r="B14" s="59" t="s">
        <v>398</v>
      </c>
      <c r="C14" s="60">
        <v>28265786</v>
      </c>
    </row>
    <row r="15" spans="1:3" ht="38.25" x14ac:dyDescent="0.25">
      <c r="A15" s="87" t="s">
        <v>399</v>
      </c>
      <c r="B15" s="59" t="s">
        <v>400</v>
      </c>
      <c r="C15" s="60">
        <v>-2857511</v>
      </c>
    </row>
    <row r="16" spans="1:3" ht="25.5" x14ac:dyDescent="0.25">
      <c r="A16" s="87" t="s">
        <v>549</v>
      </c>
      <c r="B16" s="61" t="s">
        <v>403</v>
      </c>
      <c r="C16" s="62">
        <v>2913848</v>
      </c>
    </row>
    <row r="17" spans="1:3" ht="38.25" x14ac:dyDescent="0.25">
      <c r="A17" s="87" t="s">
        <v>550</v>
      </c>
      <c r="B17" s="61" t="s">
        <v>404</v>
      </c>
      <c r="C17" s="62">
        <v>2913848</v>
      </c>
    </row>
  </sheetData>
  <mergeCells count="4">
    <mergeCell ref="A6:C6"/>
    <mergeCell ref="A1:C1"/>
    <mergeCell ref="A3:C3"/>
    <mergeCell ref="A4:C4"/>
  </mergeCells>
  <phoneticPr fontId="3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47"/>
  <sheetViews>
    <sheetView tabSelected="1" workbookViewId="0">
      <selection activeCell="AE11" sqref="AE11"/>
    </sheetView>
  </sheetViews>
  <sheetFormatPr defaultRowHeight="15" x14ac:dyDescent="0.25"/>
  <cols>
    <col min="6" max="6" width="2.5703125" customWidth="1"/>
    <col min="7" max="9" width="9.140625" hidden="1" customWidth="1"/>
    <col min="10" max="10" width="0.7109375" customWidth="1"/>
    <col min="12" max="12" width="3.140625" customWidth="1"/>
    <col min="13" max="13" width="0.7109375" hidden="1" customWidth="1"/>
    <col min="14" max="14" width="5.5703125" hidden="1" customWidth="1"/>
    <col min="15" max="16" width="9.140625" hidden="1" customWidth="1"/>
    <col min="18" max="18" width="3" customWidth="1"/>
    <col min="19" max="19" width="5" hidden="1" customWidth="1"/>
    <col min="20" max="22" width="9.140625" hidden="1" customWidth="1"/>
    <col min="23" max="23" width="9.28515625" customWidth="1"/>
    <col min="24" max="24" width="0.5703125" hidden="1" customWidth="1"/>
    <col min="25" max="25" width="6.85546875" hidden="1" customWidth="1"/>
    <col min="26" max="28" width="9.140625" hidden="1" customWidth="1"/>
  </cols>
  <sheetData>
    <row r="1" spans="1:28" x14ac:dyDescent="0.25">
      <c r="A1" s="97" t="s">
        <v>570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8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1:28" ht="15.75" thickBot="1" x14ac:dyDescent="0.3">
      <c r="A3" s="138" t="s">
        <v>408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</row>
    <row r="4" spans="1:28" ht="16.5" thickTop="1" thickBot="1" x14ac:dyDescent="0.3">
      <c r="A4" s="132" t="s">
        <v>3</v>
      </c>
      <c r="B4" s="132"/>
      <c r="C4" s="132"/>
      <c r="D4" s="132"/>
      <c r="E4" s="132"/>
      <c r="F4" s="132"/>
      <c r="G4" s="132"/>
      <c r="H4" s="132"/>
      <c r="I4" s="132"/>
      <c r="J4" s="132"/>
      <c r="K4" s="133" t="s">
        <v>410</v>
      </c>
      <c r="L4" s="133"/>
      <c r="M4" s="133"/>
      <c r="N4" s="133"/>
      <c r="O4" s="133"/>
      <c r="P4" s="133"/>
      <c r="Q4" s="133" t="s">
        <v>411</v>
      </c>
      <c r="R4" s="133"/>
      <c r="S4" s="133"/>
      <c r="T4" s="133"/>
      <c r="U4" s="133"/>
      <c r="V4" s="133"/>
      <c r="W4" s="134" t="s">
        <v>412</v>
      </c>
      <c r="X4" s="134"/>
      <c r="Y4" s="134"/>
      <c r="Z4" s="134"/>
      <c r="AA4" s="134"/>
      <c r="AB4" s="134"/>
    </row>
    <row r="5" spans="1:28" ht="15.75" thickTop="1" x14ac:dyDescent="0.25">
      <c r="A5" s="135" t="s">
        <v>413</v>
      </c>
      <c r="B5" s="135"/>
      <c r="C5" s="135"/>
      <c r="D5" s="135"/>
      <c r="E5" s="135"/>
      <c r="F5" s="135"/>
      <c r="G5" s="135"/>
      <c r="H5" s="135"/>
      <c r="I5" s="135"/>
      <c r="J5" s="135"/>
      <c r="K5" s="136" t="s">
        <v>414</v>
      </c>
      <c r="L5" s="136"/>
      <c r="M5" s="136"/>
      <c r="N5" s="136"/>
      <c r="O5" s="136"/>
      <c r="P5" s="136"/>
      <c r="Q5" s="136" t="s">
        <v>415</v>
      </c>
      <c r="R5" s="136"/>
      <c r="S5" s="136"/>
      <c r="T5" s="136"/>
      <c r="U5" s="136"/>
      <c r="V5" s="136"/>
      <c r="W5" s="137" t="s">
        <v>416</v>
      </c>
      <c r="X5" s="137"/>
      <c r="Y5" s="137"/>
      <c r="Z5" s="137"/>
      <c r="AA5" s="137"/>
      <c r="AB5" s="137"/>
    </row>
    <row r="6" spans="1:28" ht="15.75" customHeight="1" thickBot="1" x14ac:dyDescent="0.3">
      <c r="A6" s="129" t="s">
        <v>417</v>
      </c>
      <c r="B6" s="130"/>
      <c r="C6" s="130"/>
      <c r="D6" s="130"/>
      <c r="E6" s="130"/>
      <c r="F6" s="130"/>
      <c r="G6" s="130"/>
      <c r="H6" s="130"/>
      <c r="I6" s="130"/>
      <c r="J6" s="131"/>
      <c r="K6" s="123" t="s">
        <v>418</v>
      </c>
      <c r="L6" s="123"/>
      <c r="M6" s="123"/>
      <c r="N6" s="123"/>
      <c r="O6" s="123"/>
      <c r="P6" s="123"/>
      <c r="Q6" s="123" t="s">
        <v>418</v>
      </c>
      <c r="R6" s="123"/>
      <c r="S6" s="123"/>
      <c r="T6" s="123"/>
      <c r="U6" s="123"/>
      <c r="V6" s="123"/>
      <c r="W6" s="124" t="s">
        <v>418</v>
      </c>
      <c r="X6" s="124"/>
      <c r="Y6" s="124"/>
      <c r="Z6" s="124"/>
      <c r="AA6" s="124"/>
      <c r="AB6" s="124"/>
    </row>
    <row r="7" spans="1:28" ht="16.5" thickTop="1" thickBot="1" x14ac:dyDescent="0.3">
      <c r="A7" s="125" t="s">
        <v>419</v>
      </c>
      <c r="B7" s="125"/>
      <c r="C7" s="125"/>
      <c r="D7" s="125"/>
      <c r="E7" s="125"/>
      <c r="F7" s="125"/>
      <c r="G7" s="125"/>
      <c r="H7" s="125"/>
      <c r="I7" s="125"/>
      <c r="J7" s="125"/>
      <c r="K7" s="126" t="s">
        <v>420</v>
      </c>
      <c r="L7" s="126"/>
      <c r="M7" s="126"/>
      <c r="N7" s="126"/>
      <c r="O7" s="126"/>
      <c r="P7" s="126"/>
      <c r="Q7" s="126" t="s">
        <v>421</v>
      </c>
      <c r="R7" s="126"/>
      <c r="S7" s="126"/>
      <c r="T7" s="126"/>
      <c r="U7" s="126"/>
      <c r="V7" s="126"/>
      <c r="W7" s="127" t="s">
        <v>422</v>
      </c>
      <c r="X7" s="127"/>
      <c r="Y7" s="127"/>
      <c r="Z7" s="127"/>
      <c r="AA7" s="127"/>
      <c r="AB7" s="127"/>
    </row>
    <row r="8" spans="1:28" ht="16.5" thickTop="1" thickBot="1" x14ac:dyDescent="0.3">
      <c r="A8" s="125" t="s">
        <v>423</v>
      </c>
      <c r="B8" s="125"/>
      <c r="C8" s="125"/>
      <c r="D8" s="125"/>
      <c r="E8" s="125"/>
      <c r="F8" s="125"/>
      <c r="G8" s="125"/>
      <c r="H8" s="125"/>
      <c r="I8" s="125"/>
      <c r="J8" s="125"/>
      <c r="K8" s="126" t="s">
        <v>424</v>
      </c>
      <c r="L8" s="126"/>
      <c r="M8" s="126"/>
      <c r="N8" s="126"/>
      <c r="O8" s="126"/>
      <c r="P8" s="126"/>
      <c r="Q8" s="126" t="s">
        <v>425</v>
      </c>
      <c r="R8" s="126"/>
      <c r="S8" s="126"/>
      <c r="T8" s="126"/>
      <c r="U8" s="126"/>
      <c r="V8" s="126"/>
      <c r="W8" s="127" t="s">
        <v>426</v>
      </c>
      <c r="X8" s="127"/>
      <c r="Y8" s="127"/>
      <c r="Z8" s="127"/>
      <c r="AA8" s="127"/>
      <c r="AB8" s="127"/>
    </row>
    <row r="9" spans="1:28" ht="16.5" thickTop="1" thickBot="1" x14ac:dyDescent="0.3">
      <c r="A9" s="128" t="s">
        <v>427</v>
      </c>
      <c r="B9" s="128"/>
      <c r="C9" s="128"/>
      <c r="D9" s="128"/>
      <c r="E9" s="128"/>
      <c r="F9" s="128"/>
      <c r="G9" s="128"/>
      <c r="H9" s="128"/>
      <c r="I9" s="128"/>
      <c r="J9" s="128"/>
      <c r="K9" s="126" t="s">
        <v>428</v>
      </c>
      <c r="L9" s="126"/>
      <c r="M9" s="126"/>
      <c r="N9" s="126"/>
      <c r="O9" s="126"/>
      <c r="P9" s="126"/>
      <c r="Q9" s="126" t="s">
        <v>429</v>
      </c>
      <c r="R9" s="126"/>
      <c r="S9" s="126"/>
      <c r="T9" s="126"/>
      <c r="U9" s="126"/>
      <c r="V9" s="126"/>
      <c r="W9" s="127" t="s">
        <v>430</v>
      </c>
      <c r="X9" s="127"/>
      <c r="Y9" s="127"/>
      <c r="Z9" s="127"/>
      <c r="AA9" s="127"/>
      <c r="AB9" s="127"/>
    </row>
    <row r="10" spans="1:28" ht="16.5" thickTop="1" thickBot="1" x14ac:dyDescent="0.3">
      <c r="A10" s="128" t="s">
        <v>432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6" t="s">
        <v>428</v>
      </c>
      <c r="L10" s="126"/>
      <c r="M10" s="126"/>
      <c r="N10" s="126"/>
      <c r="O10" s="126"/>
      <c r="P10" s="126"/>
      <c r="Q10" s="126" t="s">
        <v>429</v>
      </c>
      <c r="R10" s="126"/>
      <c r="S10" s="126"/>
      <c r="T10" s="126"/>
      <c r="U10" s="126"/>
      <c r="V10" s="126"/>
      <c r="W10" s="127" t="s">
        <v>430</v>
      </c>
      <c r="X10" s="127"/>
      <c r="Y10" s="127"/>
      <c r="Z10" s="127"/>
      <c r="AA10" s="127"/>
      <c r="AB10" s="127"/>
    </row>
    <row r="11" spans="1:28" ht="16.5" thickTop="1" thickBot="1" x14ac:dyDescent="0.3">
      <c r="A11" s="128" t="s">
        <v>434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6" t="s">
        <v>435</v>
      </c>
      <c r="L11" s="126"/>
      <c r="M11" s="126"/>
      <c r="N11" s="126"/>
      <c r="O11" s="126"/>
      <c r="P11" s="126"/>
      <c r="Q11" s="126" t="s">
        <v>436</v>
      </c>
      <c r="R11" s="126"/>
      <c r="S11" s="126"/>
      <c r="T11" s="126"/>
      <c r="U11" s="126"/>
      <c r="V11" s="126"/>
      <c r="W11" s="127" t="s">
        <v>437</v>
      </c>
      <c r="X11" s="127"/>
      <c r="Y11" s="127"/>
      <c r="Z11" s="127"/>
      <c r="AA11" s="127"/>
      <c r="AB11" s="127"/>
    </row>
    <row r="12" spans="1:28" ht="16.5" thickTop="1" thickBot="1" x14ac:dyDescent="0.3">
      <c r="A12" s="128" t="s">
        <v>432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6" t="s">
        <v>435</v>
      </c>
      <c r="L12" s="126"/>
      <c r="M12" s="126"/>
      <c r="N12" s="126"/>
      <c r="O12" s="126"/>
      <c r="P12" s="126"/>
      <c r="Q12" s="126" t="s">
        <v>436</v>
      </c>
      <c r="R12" s="126"/>
      <c r="S12" s="126"/>
      <c r="T12" s="126"/>
      <c r="U12" s="126"/>
      <c r="V12" s="126"/>
      <c r="W12" s="127" t="s">
        <v>437</v>
      </c>
      <c r="X12" s="127"/>
      <c r="Y12" s="127"/>
      <c r="Z12" s="127"/>
      <c r="AA12" s="127"/>
      <c r="AB12" s="127"/>
    </row>
    <row r="13" spans="1:28" ht="16.5" thickTop="1" thickBot="1" x14ac:dyDescent="0.3">
      <c r="A13" s="125" t="s">
        <v>438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6" t="s">
        <v>439</v>
      </c>
      <c r="L13" s="126"/>
      <c r="M13" s="126"/>
      <c r="N13" s="126"/>
      <c r="O13" s="126"/>
      <c r="P13" s="126"/>
      <c r="Q13" s="126" t="s">
        <v>440</v>
      </c>
      <c r="R13" s="126"/>
      <c r="S13" s="126"/>
      <c r="T13" s="126"/>
      <c r="U13" s="126"/>
      <c r="V13" s="126"/>
      <c r="W13" s="127" t="s">
        <v>441</v>
      </c>
      <c r="X13" s="127"/>
      <c r="Y13" s="127"/>
      <c r="Z13" s="127"/>
      <c r="AA13" s="127"/>
      <c r="AB13" s="127"/>
    </row>
    <row r="14" spans="1:28" ht="16.5" thickTop="1" thickBot="1" x14ac:dyDescent="0.3">
      <c r="A14" s="128" t="s">
        <v>442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6" t="s">
        <v>443</v>
      </c>
      <c r="L14" s="126"/>
      <c r="M14" s="126"/>
      <c r="N14" s="126"/>
      <c r="O14" s="126"/>
      <c r="P14" s="126"/>
      <c r="Q14" s="126" t="s">
        <v>444</v>
      </c>
      <c r="R14" s="126"/>
      <c r="S14" s="126"/>
      <c r="T14" s="126"/>
      <c r="U14" s="126"/>
      <c r="V14" s="126"/>
      <c r="W14" s="127" t="s">
        <v>445</v>
      </c>
      <c r="X14" s="127"/>
      <c r="Y14" s="127"/>
      <c r="Z14" s="127"/>
      <c r="AA14" s="127"/>
      <c r="AB14" s="127"/>
    </row>
    <row r="15" spans="1:28" ht="16.5" thickTop="1" thickBot="1" x14ac:dyDescent="0.3">
      <c r="A15" s="128" t="s">
        <v>431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6" t="s">
        <v>446</v>
      </c>
      <c r="L15" s="126"/>
      <c r="M15" s="126"/>
      <c r="N15" s="126"/>
      <c r="O15" s="126"/>
      <c r="P15" s="126"/>
      <c r="Q15" s="126" t="s">
        <v>447</v>
      </c>
      <c r="R15" s="126"/>
      <c r="S15" s="126"/>
      <c r="T15" s="126"/>
      <c r="U15" s="126"/>
      <c r="V15" s="126"/>
      <c r="W15" s="127" t="s">
        <v>448</v>
      </c>
      <c r="X15" s="127"/>
      <c r="Y15" s="127"/>
      <c r="Z15" s="127"/>
      <c r="AA15" s="127"/>
      <c r="AB15" s="127"/>
    </row>
    <row r="16" spans="1:28" ht="16.5" thickTop="1" thickBot="1" x14ac:dyDescent="0.3">
      <c r="A16" s="128" t="s">
        <v>432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6" t="s">
        <v>449</v>
      </c>
      <c r="L16" s="126"/>
      <c r="M16" s="126"/>
      <c r="N16" s="126"/>
      <c r="O16" s="126"/>
      <c r="P16" s="126"/>
      <c r="Q16" s="126" t="s">
        <v>450</v>
      </c>
      <c r="R16" s="126"/>
      <c r="S16" s="126"/>
      <c r="T16" s="126"/>
      <c r="U16" s="126"/>
      <c r="V16" s="126"/>
      <c r="W16" s="127" t="s">
        <v>451</v>
      </c>
      <c r="X16" s="127"/>
      <c r="Y16" s="127"/>
      <c r="Z16" s="127"/>
      <c r="AA16" s="127"/>
      <c r="AB16" s="127"/>
    </row>
    <row r="17" spans="1:28" ht="16.5" thickTop="1" thickBot="1" x14ac:dyDescent="0.3">
      <c r="A17" s="128" t="s">
        <v>433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6" t="s">
        <v>452</v>
      </c>
      <c r="L17" s="126"/>
      <c r="M17" s="126"/>
      <c r="N17" s="126"/>
      <c r="O17" s="126"/>
      <c r="P17" s="126"/>
      <c r="Q17" s="126" t="s">
        <v>453</v>
      </c>
      <c r="R17" s="126"/>
      <c r="S17" s="126"/>
      <c r="T17" s="126"/>
      <c r="U17" s="126"/>
      <c r="V17" s="126"/>
      <c r="W17" s="127" t="s">
        <v>454</v>
      </c>
      <c r="X17" s="127"/>
      <c r="Y17" s="127"/>
      <c r="Z17" s="127"/>
      <c r="AA17" s="127"/>
      <c r="AB17" s="127"/>
    </row>
    <row r="18" spans="1:28" ht="16.5" thickTop="1" thickBot="1" x14ac:dyDescent="0.3">
      <c r="A18" s="128" t="s">
        <v>455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6" t="s">
        <v>456</v>
      </c>
      <c r="L18" s="126"/>
      <c r="M18" s="126"/>
      <c r="N18" s="126"/>
      <c r="O18" s="126"/>
      <c r="P18" s="126"/>
      <c r="Q18" s="126" t="s">
        <v>457</v>
      </c>
      <c r="R18" s="126"/>
      <c r="S18" s="126"/>
      <c r="T18" s="126"/>
      <c r="U18" s="126"/>
      <c r="V18" s="126"/>
      <c r="W18" s="127" t="s">
        <v>458</v>
      </c>
      <c r="X18" s="127"/>
      <c r="Y18" s="127"/>
      <c r="Z18" s="127"/>
      <c r="AA18" s="127"/>
      <c r="AB18" s="127"/>
    </row>
    <row r="19" spans="1:28" ht="16.5" thickTop="1" thickBot="1" x14ac:dyDescent="0.3">
      <c r="A19" s="128" t="s">
        <v>433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6" t="s">
        <v>456</v>
      </c>
      <c r="L19" s="126"/>
      <c r="M19" s="126"/>
      <c r="N19" s="126"/>
      <c r="O19" s="126"/>
      <c r="P19" s="126"/>
      <c r="Q19" s="126" t="s">
        <v>457</v>
      </c>
      <c r="R19" s="126"/>
      <c r="S19" s="126"/>
      <c r="T19" s="126"/>
      <c r="U19" s="126"/>
      <c r="V19" s="126"/>
      <c r="W19" s="127" t="s">
        <v>458</v>
      </c>
      <c r="X19" s="127"/>
      <c r="Y19" s="127"/>
      <c r="Z19" s="127"/>
      <c r="AA19" s="127"/>
      <c r="AB19" s="127"/>
    </row>
    <row r="20" spans="1:28" ht="16.5" thickTop="1" thickBot="1" x14ac:dyDescent="0.3">
      <c r="A20" s="128" t="s">
        <v>459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6" t="s">
        <v>460</v>
      </c>
      <c r="L20" s="126"/>
      <c r="M20" s="126"/>
      <c r="N20" s="126"/>
      <c r="O20" s="126"/>
      <c r="P20" s="126"/>
      <c r="Q20" s="126" t="s">
        <v>461</v>
      </c>
      <c r="R20" s="126"/>
      <c r="S20" s="126"/>
      <c r="T20" s="126"/>
      <c r="U20" s="126"/>
      <c r="V20" s="126"/>
      <c r="W20" s="127" t="s">
        <v>462</v>
      </c>
      <c r="X20" s="127"/>
      <c r="Y20" s="127"/>
      <c r="Z20" s="127"/>
      <c r="AA20" s="127"/>
      <c r="AB20" s="127"/>
    </row>
    <row r="21" spans="1:28" ht="16.5" thickTop="1" thickBot="1" x14ac:dyDescent="0.3">
      <c r="A21" s="128" t="s">
        <v>433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6" t="s">
        <v>460</v>
      </c>
      <c r="L21" s="126"/>
      <c r="M21" s="126"/>
      <c r="N21" s="126"/>
      <c r="O21" s="126"/>
      <c r="P21" s="126"/>
      <c r="Q21" s="126" t="s">
        <v>461</v>
      </c>
      <c r="R21" s="126"/>
      <c r="S21" s="126"/>
      <c r="T21" s="126"/>
      <c r="U21" s="126"/>
      <c r="V21" s="126"/>
      <c r="W21" s="127" t="s">
        <v>462</v>
      </c>
      <c r="X21" s="127"/>
      <c r="Y21" s="127"/>
      <c r="Z21" s="127"/>
      <c r="AA21" s="127"/>
      <c r="AB21" s="127"/>
    </row>
    <row r="22" spans="1:28" ht="16.5" thickTop="1" thickBot="1" x14ac:dyDescent="0.3">
      <c r="A22" s="125" t="s">
        <v>463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6" t="s">
        <v>464</v>
      </c>
      <c r="L22" s="126"/>
      <c r="M22" s="126"/>
      <c r="N22" s="126"/>
      <c r="O22" s="126"/>
      <c r="P22" s="126"/>
      <c r="Q22" s="126" t="s">
        <v>464</v>
      </c>
      <c r="R22" s="126"/>
      <c r="S22" s="126"/>
      <c r="T22" s="126"/>
      <c r="U22" s="126"/>
      <c r="V22" s="126"/>
      <c r="W22" s="127" t="s">
        <v>465</v>
      </c>
      <c r="X22" s="127"/>
      <c r="Y22" s="127"/>
      <c r="Z22" s="127"/>
      <c r="AA22" s="127"/>
      <c r="AB22" s="127"/>
    </row>
    <row r="23" spans="1:28" ht="16.5" thickTop="1" thickBot="1" x14ac:dyDescent="0.3">
      <c r="A23" s="128" t="s">
        <v>466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6" t="s">
        <v>464</v>
      </c>
      <c r="L23" s="126"/>
      <c r="M23" s="126"/>
      <c r="N23" s="126"/>
      <c r="O23" s="126"/>
      <c r="P23" s="126"/>
      <c r="Q23" s="126" t="s">
        <v>464</v>
      </c>
      <c r="R23" s="126"/>
      <c r="S23" s="126"/>
      <c r="T23" s="126"/>
      <c r="U23" s="126"/>
      <c r="V23" s="126"/>
      <c r="W23" s="127" t="s">
        <v>465</v>
      </c>
      <c r="X23" s="127"/>
      <c r="Y23" s="127"/>
      <c r="Z23" s="127"/>
      <c r="AA23" s="127"/>
      <c r="AB23" s="127"/>
    </row>
    <row r="24" spans="1:28" ht="16.5" thickTop="1" thickBot="1" x14ac:dyDescent="0.3">
      <c r="A24" s="128" t="s">
        <v>433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6" t="s">
        <v>464</v>
      </c>
      <c r="L24" s="126"/>
      <c r="M24" s="126"/>
      <c r="N24" s="126"/>
      <c r="O24" s="126"/>
      <c r="P24" s="126"/>
      <c r="Q24" s="126" t="s">
        <v>464</v>
      </c>
      <c r="R24" s="126"/>
      <c r="S24" s="126"/>
      <c r="T24" s="126"/>
      <c r="U24" s="126"/>
      <c r="V24" s="126"/>
      <c r="W24" s="127" t="s">
        <v>465</v>
      </c>
      <c r="X24" s="127"/>
      <c r="Y24" s="127"/>
      <c r="Z24" s="127"/>
      <c r="AA24" s="127"/>
      <c r="AB24" s="127"/>
    </row>
    <row r="25" spans="1:28" ht="16.5" thickTop="1" thickBot="1" x14ac:dyDescent="0.3">
      <c r="A25" s="125" t="s">
        <v>467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6" t="s">
        <v>468</v>
      </c>
      <c r="L25" s="126"/>
      <c r="M25" s="126"/>
      <c r="N25" s="126"/>
      <c r="O25" s="126"/>
      <c r="P25" s="126"/>
      <c r="Q25" s="126" t="s">
        <v>469</v>
      </c>
      <c r="R25" s="126"/>
      <c r="S25" s="126"/>
      <c r="T25" s="126"/>
      <c r="U25" s="126"/>
      <c r="V25" s="126"/>
      <c r="W25" s="127" t="s">
        <v>470</v>
      </c>
      <c r="X25" s="127"/>
      <c r="Y25" s="127"/>
      <c r="Z25" s="127"/>
      <c r="AA25" s="127"/>
      <c r="AB25" s="127"/>
    </row>
    <row r="26" spans="1:28" ht="16.5" thickTop="1" thickBot="1" x14ac:dyDescent="0.3">
      <c r="A26" s="128" t="s">
        <v>471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6" t="s">
        <v>472</v>
      </c>
      <c r="L26" s="126"/>
      <c r="M26" s="126"/>
      <c r="N26" s="126"/>
      <c r="O26" s="126"/>
      <c r="P26" s="126"/>
      <c r="Q26" s="126" t="s">
        <v>473</v>
      </c>
      <c r="R26" s="126"/>
      <c r="S26" s="126"/>
      <c r="T26" s="126"/>
      <c r="U26" s="126"/>
      <c r="V26" s="126"/>
      <c r="W26" s="127" t="s">
        <v>474</v>
      </c>
      <c r="X26" s="127"/>
      <c r="Y26" s="127"/>
      <c r="Z26" s="127"/>
      <c r="AA26" s="127"/>
      <c r="AB26" s="127"/>
    </row>
    <row r="27" spans="1:28" ht="16.5" thickTop="1" thickBot="1" x14ac:dyDescent="0.3">
      <c r="A27" s="128" t="s">
        <v>475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6" t="s">
        <v>476</v>
      </c>
      <c r="L27" s="126"/>
      <c r="M27" s="126"/>
      <c r="N27" s="126"/>
      <c r="O27" s="126"/>
      <c r="P27" s="126"/>
      <c r="Q27" s="126" t="s">
        <v>477</v>
      </c>
      <c r="R27" s="126"/>
      <c r="S27" s="126"/>
      <c r="T27" s="126"/>
      <c r="U27" s="126"/>
      <c r="V27" s="126"/>
      <c r="W27" s="127" t="s">
        <v>478</v>
      </c>
      <c r="X27" s="127"/>
      <c r="Y27" s="127"/>
      <c r="Z27" s="127"/>
      <c r="AA27" s="127"/>
      <c r="AB27" s="127"/>
    </row>
    <row r="28" spans="1:28" ht="16.5" thickTop="1" thickBot="1" x14ac:dyDescent="0.3">
      <c r="A28" s="125" t="s">
        <v>479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6" t="s">
        <v>480</v>
      </c>
      <c r="L28" s="126"/>
      <c r="M28" s="126"/>
      <c r="N28" s="126"/>
      <c r="O28" s="126"/>
      <c r="P28" s="126"/>
      <c r="Q28" s="126" t="s">
        <v>481</v>
      </c>
      <c r="R28" s="126"/>
      <c r="S28" s="126"/>
      <c r="T28" s="126"/>
      <c r="U28" s="126"/>
      <c r="V28" s="126"/>
      <c r="W28" s="127" t="s">
        <v>482</v>
      </c>
      <c r="X28" s="127"/>
      <c r="Y28" s="127"/>
      <c r="Z28" s="127"/>
      <c r="AA28" s="127"/>
      <c r="AB28" s="127"/>
    </row>
    <row r="29" spans="1:28" ht="16.5" thickTop="1" thickBot="1" x14ac:dyDescent="0.3">
      <c r="A29" s="128" t="s">
        <v>483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6" t="s">
        <v>484</v>
      </c>
      <c r="L29" s="126"/>
      <c r="M29" s="126"/>
      <c r="N29" s="126"/>
      <c r="O29" s="126"/>
      <c r="P29" s="126"/>
      <c r="Q29" s="126" t="s">
        <v>485</v>
      </c>
      <c r="R29" s="126"/>
      <c r="S29" s="126"/>
      <c r="T29" s="126"/>
      <c r="U29" s="126"/>
      <c r="V29" s="126"/>
      <c r="W29" s="127" t="s">
        <v>486</v>
      </c>
      <c r="X29" s="127"/>
      <c r="Y29" s="127"/>
      <c r="Z29" s="127"/>
      <c r="AA29" s="127"/>
      <c r="AB29" s="127"/>
    </row>
    <row r="30" spans="1:28" ht="16.5" thickTop="1" thickBot="1" x14ac:dyDescent="0.3">
      <c r="A30" s="128" t="s">
        <v>487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6" t="s">
        <v>488</v>
      </c>
      <c r="L30" s="126"/>
      <c r="M30" s="126"/>
      <c r="N30" s="126"/>
      <c r="O30" s="126"/>
      <c r="P30" s="126"/>
      <c r="Q30" s="126" t="s">
        <v>489</v>
      </c>
      <c r="R30" s="126"/>
      <c r="S30" s="126"/>
      <c r="T30" s="126"/>
      <c r="U30" s="126"/>
      <c r="V30" s="126"/>
      <c r="W30" s="127" t="s">
        <v>490</v>
      </c>
      <c r="X30" s="127"/>
      <c r="Y30" s="127"/>
      <c r="Z30" s="127"/>
      <c r="AA30" s="127"/>
      <c r="AB30" s="127"/>
    </row>
    <row r="31" spans="1:28" ht="16.5" thickTop="1" thickBot="1" x14ac:dyDescent="0.3">
      <c r="A31" s="128" t="s">
        <v>491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6" t="s">
        <v>492</v>
      </c>
      <c r="L31" s="126"/>
      <c r="M31" s="126"/>
      <c r="N31" s="126"/>
      <c r="O31" s="126"/>
      <c r="P31" s="126"/>
      <c r="Q31" s="126" t="s">
        <v>492</v>
      </c>
      <c r="R31" s="126"/>
      <c r="S31" s="126"/>
      <c r="T31" s="126"/>
      <c r="U31" s="126"/>
      <c r="V31" s="126"/>
      <c r="W31" s="127" t="s">
        <v>465</v>
      </c>
      <c r="X31" s="127"/>
      <c r="Y31" s="127"/>
      <c r="Z31" s="127"/>
      <c r="AA31" s="127"/>
      <c r="AB31" s="127"/>
    </row>
    <row r="32" spans="1:28" ht="16.5" thickTop="1" thickBot="1" x14ac:dyDescent="0.3">
      <c r="A32" s="122" t="s">
        <v>493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3" t="s">
        <v>494</v>
      </c>
      <c r="L32" s="123"/>
      <c r="M32" s="123"/>
      <c r="N32" s="123"/>
      <c r="O32" s="123"/>
      <c r="P32" s="123"/>
      <c r="Q32" s="123" t="s">
        <v>495</v>
      </c>
      <c r="R32" s="123"/>
      <c r="S32" s="123"/>
      <c r="T32" s="123"/>
      <c r="U32" s="123"/>
      <c r="V32" s="123"/>
      <c r="W32" s="124" t="s">
        <v>496</v>
      </c>
      <c r="X32" s="124"/>
      <c r="Y32" s="124"/>
      <c r="Z32" s="124"/>
      <c r="AA32" s="124"/>
      <c r="AB32" s="124"/>
    </row>
    <row r="33" spans="1:28" ht="16.5" thickTop="1" thickBot="1" x14ac:dyDescent="0.3">
      <c r="A33" s="122" t="s">
        <v>497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3" t="s">
        <v>418</v>
      </c>
      <c r="L33" s="123"/>
      <c r="M33" s="123"/>
      <c r="N33" s="123"/>
      <c r="O33" s="123"/>
      <c r="P33" s="123"/>
      <c r="Q33" s="123" t="s">
        <v>418</v>
      </c>
      <c r="R33" s="123"/>
      <c r="S33" s="123"/>
      <c r="T33" s="123"/>
      <c r="U33" s="123"/>
      <c r="V33" s="123"/>
      <c r="W33" s="124" t="s">
        <v>418</v>
      </c>
      <c r="X33" s="124"/>
      <c r="Y33" s="124"/>
      <c r="Z33" s="124"/>
      <c r="AA33" s="124"/>
      <c r="AB33" s="124"/>
    </row>
    <row r="34" spans="1:28" ht="16.5" thickTop="1" thickBot="1" x14ac:dyDescent="0.3">
      <c r="A34" s="125" t="s">
        <v>498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6" t="s">
        <v>499</v>
      </c>
      <c r="L34" s="126"/>
      <c r="M34" s="126"/>
      <c r="N34" s="126"/>
      <c r="O34" s="126"/>
      <c r="P34" s="126"/>
      <c r="Q34" s="126" t="s">
        <v>500</v>
      </c>
      <c r="R34" s="126"/>
      <c r="S34" s="126"/>
      <c r="T34" s="126"/>
      <c r="U34" s="126"/>
      <c r="V34" s="126"/>
      <c r="W34" s="127" t="s">
        <v>501</v>
      </c>
      <c r="X34" s="127"/>
      <c r="Y34" s="127"/>
      <c r="Z34" s="127"/>
      <c r="AA34" s="127"/>
      <c r="AB34" s="127"/>
    </row>
    <row r="35" spans="1:28" ht="16.5" thickTop="1" thickBot="1" x14ac:dyDescent="0.3">
      <c r="A35" s="128" t="s">
        <v>502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6" t="s">
        <v>503</v>
      </c>
      <c r="L35" s="126"/>
      <c r="M35" s="126"/>
      <c r="N35" s="126"/>
      <c r="O35" s="126"/>
      <c r="P35" s="126"/>
      <c r="Q35" s="126" t="s">
        <v>503</v>
      </c>
      <c r="R35" s="126"/>
      <c r="S35" s="126"/>
      <c r="T35" s="126"/>
      <c r="U35" s="126"/>
      <c r="V35" s="126"/>
      <c r="W35" s="127" t="s">
        <v>465</v>
      </c>
      <c r="X35" s="127"/>
      <c r="Y35" s="127"/>
      <c r="Z35" s="127"/>
      <c r="AA35" s="127"/>
      <c r="AB35" s="127"/>
    </row>
    <row r="36" spans="1:28" ht="16.5" thickTop="1" thickBot="1" x14ac:dyDescent="0.3">
      <c r="A36" s="128" t="s">
        <v>504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6" t="s">
        <v>505</v>
      </c>
      <c r="L36" s="126"/>
      <c r="M36" s="126"/>
      <c r="N36" s="126"/>
      <c r="O36" s="126"/>
      <c r="P36" s="126"/>
      <c r="Q36" s="126" t="s">
        <v>505</v>
      </c>
      <c r="R36" s="126"/>
      <c r="S36" s="126"/>
      <c r="T36" s="126"/>
      <c r="U36" s="126"/>
      <c r="V36" s="126"/>
      <c r="W36" s="127" t="s">
        <v>465</v>
      </c>
      <c r="X36" s="127"/>
      <c r="Y36" s="127"/>
      <c r="Z36" s="127"/>
      <c r="AA36" s="127"/>
      <c r="AB36" s="127"/>
    </row>
    <row r="37" spans="1:28" ht="16.5" thickTop="1" thickBot="1" x14ac:dyDescent="0.3">
      <c r="A37" s="128" t="s">
        <v>506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6" t="s">
        <v>507</v>
      </c>
      <c r="L37" s="126"/>
      <c r="M37" s="126"/>
      <c r="N37" s="126"/>
      <c r="O37" s="126"/>
      <c r="P37" s="126"/>
      <c r="Q37" s="126" t="s">
        <v>508</v>
      </c>
      <c r="R37" s="126"/>
      <c r="S37" s="126"/>
      <c r="T37" s="126"/>
      <c r="U37" s="126"/>
      <c r="V37" s="126"/>
      <c r="W37" s="127" t="s">
        <v>509</v>
      </c>
      <c r="X37" s="127"/>
      <c r="Y37" s="127"/>
      <c r="Z37" s="127"/>
      <c r="AA37" s="127"/>
      <c r="AB37" s="127"/>
    </row>
    <row r="38" spans="1:28" ht="16.5" thickTop="1" thickBot="1" x14ac:dyDescent="0.3">
      <c r="A38" s="128" t="s">
        <v>510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6" t="s">
        <v>511</v>
      </c>
      <c r="L38" s="126"/>
      <c r="M38" s="126"/>
      <c r="N38" s="126"/>
      <c r="O38" s="126"/>
      <c r="P38" s="126"/>
      <c r="Q38" s="126" t="s">
        <v>512</v>
      </c>
      <c r="R38" s="126"/>
      <c r="S38" s="126"/>
      <c r="T38" s="126"/>
      <c r="U38" s="126"/>
      <c r="V38" s="126"/>
      <c r="W38" s="127" t="s">
        <v>513</v>
      </c>
      <c r="X38" s="127"/>
      <c r="Y38" s="127"/>
      <c r="Z38" s="127"/>
      <c r="AA38" s="127"/>
      <c r="AB38" s="127"/>
    </row>
    <row r="39" spans="1:28" ht="16.5" thickTop="1" thickBot="1" x14ac:dyDescent="0.3">
      <c r="A39" s="125" t="s">
        <v>514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6" t="s">
        <v>515</v>
      </c>
      <c r="L39" s="126"/>
      <c r="M39" s="126"/>
      <c r="N39" s="126"/>
      <c r="O39" s="126"/>
      <c r="P39" s="126"/>
      <c r="Q39" s="126" t="s">
        <v>516</v>
      </c>
      <c r="R39" s="126"/>
      <c r="S39" s="126"/>
      <c r="T39" s="126"/>
      <c r="U39" s="126"/>
      <c r="V39" s="126"/>
      <c r="W39" s="127" t="s">
        <v>517</v>
      </c>
      <c r="X39" s="127"/>
      <c r="Y39" s="127"/>
      <c r="Z39" s="127"/>
      <c r="AA39" s="127"/>
      <c r="AB39" s="127"/>
    </row>
    <row r="40" spans="1:28" ht="16.5" thickTop="1" thickBot="1" x14ac:dyDescent="0.3">
      <c r="A40" s="128" t="s">
        <v>518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6" t="s">
        <v>519</v>
      </c>
      <c r="L40" s="126"/>
      <c r="M40" s="126"/>
      <c r="N40" s="126"/>
      <c r="O40" s="126"/>
      <c r="P40" s="126"/>
      <c r="Q40" s="126" t="s">
        <v>520</v>
      </c>
      <c r="R40" s="126"/>
      <c r="S40" s="126"/>
      <c r="T40" s="126"/>
      <c r="U40" s="126"/>
      <c r="V40" s="126"/>
      <c r="W40" s="127" t="s">
        <v>521</v>
      </c>
      <c r="X40" s="127"/>
      <c r="Y40" s="127"/>
      <c r="Z40" s="127"/>
      <c r="AA40" s="127"/>
      <c r="AB40" s="127"/>
    </row>
    <row r="41" spans="1:28" ht="16.5" thickTop="1" thickBot="1" x14ac:dyDescent="0.3">
      <c r="A41" s="128" t="s">
        <v>522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6" t="s">
        <v>523</v>
      </c>
      <c r="L41" s="126"/>
      <c r="M41" s="126"/>
      <c r="N41" s="126"/>
      <c r="O41" s="126"/>
      <c r="P41" s="126"/>
      <c r="Q41" s="126" t="s">
        <v>524</v>
      </c>
      <c r="R41" s="126"/>
      <c r="S41" s="126"/>
      <c r="T41" s="126"/>
      <c r="U41" s="126"/>
      <c r="V41" s="126"/>
      <c r="W41" s="127" t="s">
        <v>525</v>
      </c>
      <c r="X41" s="127"/>
      <c r="Y41" s="127"/>
      <c r="Z41" s="127"/>
      <c r="AA41" s="127"/>
      <c r="AB41" s="127"/>
    </row>
    <row r="42" spans="1:28" ht="16.5" thickTop="1" thickBot="1" x14ac:dyDescent="0.3">
      <c r="A42" s="125" t="s">
        <v>526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6" t="s">
        <v>527</v>
      </c>
      <c r="L42" s="126"/>
      <c r="M42" s="126"/>
      <c r="N42" s="126"/>
      <c r="O42" s="126"/>
      <c r="P42" s="126"/>
      <c r="Q42" s="126" t="s">
        <v>528</v>
      </c>
      <c r="R42" s="126"/>
      <c r="S42" s="126"/>
      <c r="T42" s="126"/>
      <c r="U42" s="126"/>
      <c r="V42" s="126"/>
      <c r="W42" s="127" t="s">
        <v>529</v>
      </c>
      <c r="X42" s="127"/>
      <c r="Y42" s="127"/>
      <c r="Z42" s="127"/>
      <c r="AA42" s="127"/>
      <c r="AB42" s="127"/>
    </row>
    <row r="43" spans="1:28" ht="16.5" thickTop="1" thickBot="1" x14ac:dyDescent="0.3">
      <c r="A43" s="122" t="s">
        <v>530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3" t="s">
        <v>494</v>
      </c>
      <c r="L43" s="123"/>
      <c r="M43" s="123"/>
      <c r="N43" s="123"/>
      <c r="O43" s="123"/>
      <c r="P43" s="123"/>
      <c r="Q43" s="123" t="s">
        <v>495</v>
      </c>
      <c r="R43" s="123"/>
      <c r="S43" s="123"/>
      <c r="T43" s="123"/>
      <c r="U43" s="123"/>
      <c r="V43" s="123"/>
      <c r="W43" s="124" t="s">
        <v>496</v>
      </c>
      <c r="X43" s="124"/>
      <c r="Y43" s="124"/>
      <c r="Z43" s="124"/>
      <c r="AA43" s="124"/>
      <c r="AB43" s="124"/>
    </row>
    <row r="44" spans="1:28" ht="16.5" thickTop="1" thickBot="1" x14ac:dyDescent="0.3">
      <c r="A44" s="125" t="s">
        <v>531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6" t="s">
        <v>418</v>
      </c>
      <c r="L44" s="126"/>
      <c r="M44" s="126"/>
      <c r="N44" s="126"/>
      <c r="O44" s="126"/>
      <c r="P44" s="126"/>
      <c r="Q44" s="126" t="s">
        <v>418</v>
      </c>
      <c r="R44" s="126"/>
      <c r="S44" s="126"/>
      <c r="T44" s="126"/>
      <c r="U44" s="126"/>
      <c r="V44" s="126"/>
      <c r="W44" s="127" t="s">
        <v>418</v>
      </c>
      <c r="X44" s="127"/>
      <c r="Y44" s="127"/>
      <c r="Z44" s="127"/>
      <c r="AA44" s="127"/>
      <c r="AB44" s="127"/>
    </row>
    <row r="45" spans="1:28" ht="16.5" thickTop="1" thickBot="1" x14ac:dyDescent="0.3">
      <c r="A45" s="128" t="s">
        <v>532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6" t="s">
        <v>533</v>
      </c>
      <c r="L45" s="126"/>
      <c r="M45" s="126"/>
      <c r="N45" s="126"/>
      <c r="O45" s="126"/>
      <c r="P45" s="126"/>
      <c r="Q45" s="126" t="s">
        <v>534</v>
      </c>
      <c r="R45" s="126"/>
      <c r="S45" s="126"/>
      <c r="T45" s="126"/>
      <c r="U45" s="126"/>
      <c r="V45" s="126"/>
      <c r="W45" s="127" t="s">
        <v>535</v>
      </c>
      <c r="X45" s="127"/>
      <c r="Y45" s="127"/>
      <c r="Z45" s="127"/>
      <c r="AA45" s="127"/>
      <c r="AB45" s="127"/>
    </row>
    <row r="46" spans="1:28" ht="16.5" thickTop="1" thickBot="1" x14ac:dyDescent="0.3">
      <c r="A46" s="128" t="s">
        <v>536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6" t="s">
        <v>537</v>
      </c>
      <c r="L46" s="126"/>
      <c r="M46" s="126"/>
      <c r="N46" s="126"/>
      <c r="O46" s="126"/>
      <c r="P46" s="126"/>
      <c r="Q46" s="126" t="s">
        <v>538</v>
      </c>
      <c r="R46" s="126"/>
      <c r="S46" s="126"/>
      <c r="T46" s="126"/>
      <c r="U46" s="126"/>
      <c r="V46" s="126"/>
      <c r="W46" s="127" t="s">
        <v>539</v>
      </c>
      <c r="X46" s="127"/>
      <c r="Y46" s="127"/>
      <c r="Z46" s="127"/>
      <c r="AA46" s="127"/>
      <c r="AB46" s="127"/>
    </row>
    <row r="47" spans="1:28" ht="15.75" thickTop="1" x14ac:dyDescent="0.25"/>
  </sheetData>
  <mergeCells count="175">
    <mergeCell ref="A1:W1"/>
    <mergeCell ref="A2:W2"/>
    <mergeCell ref="A3:W3"/>
    <mergeCell ref="A7:J7"/>
    <mergeCell ref="K7:P7"/>
    <mergeCell ref="Q7:V7"/>
    <mergeCell ref="W7:AB7"/>
    <mergeCell ref="A6:J6"/>
    <mergeCell ref="K6:P6"/>
    <mergeCell ref="Q6:V6"/>
    <mergeCell ref="W6:AB6"/>
    <mergeCell ref="A4:J4"/>
    <mergeCell ref="K4:P4"/>
    <mergeCell ref="Q4:V4"/>
    <mergeCell ref="W4:AB4"/>
    <mergeCell ref="A5:J5"/>
    <mergeCell ref="K5:P5"/>
    <mergeCell ref="Q5:V5"/>
    <mergeCell ref="W5:AB5"/>
    <mergeCell ref="A10:J10"/>
    <mergeCell ref="K10:P10"/>
    <mergeCell ref="Q10:V10"/>
    <mergeCell ref="W10:AB10"/>
    <mergeCell ref="A9:J9"/>
    <mergeCell ref="K9:P9"/>
    <mergeCell ref="Q9:V9"/>
    <mergeCell ref="W9:AB9"/>
    <mergeCell ref="A8:J8"/>
    <mergeCell ref="K8:P8"/>
    <mergeCell ref="Q8:V8"/>
    <mergeCell ref="W8:AB8"/>
    <mergeCell ref="A13:J13"/>
    <mergeCell ref="K13:P13"/>
    <mergeCell ref="Q13:V13"/>
    <mergeCell ref="W13:AB13"/>
    <mergeCell ref="A12:J12"/>
    <mergeCell ref="K12:P12"/>
    <mergeCell ref="Q12:V12"/>
    <mergeCell ref="W12:AB12"/>
    <mergeCell ref="A11:J11"/>
    <mergeCell ref="K11:P11"/>
    <mergeCell ref="Q11:V11"/>
    <mergeCell ref="W11:AB11"/>
    <mergeCell ref="A16:J16"/>
    <mergeCell ref="K16:P16"/>
    <mergeCell ref="Q16:V16"/>
    <mergeCell ref="W16:AB16"/>
    <mergeCell ref="A15:J15"/>
    <mergeCell ref="K15:P15"/>
    <mergeCell ref="Q15:V15"/>
    <mergeCell ref="W15:AB15"/>
    <mergeCell ref="A14:J14"/>
    <mergeCell ref="K14:P14"/>
    <mergeCell ref="Q14:V14"/>
    <mergeCell ref="W14:AB14"/>
    <mergeCell ref="A19:J19"/>
    <mergeCell ref="K19:P19"/>
    <mergeCell ref="Q19:V19"/>
    <mergeCell ref="W19:AB19"/>
    <mergeCell ref="A18:J18"/>
    <mergeCell ref="K18:P18"/>
    <mergeCell ref="Q18:V18"/>
    <mergeCell ref="W18:AB18"/>
    <mergeCell ref="A17:J17"/>
    <mergeCell ref="K17:P17"/>
    <mergeCell ref="Q17:V17"/>
    <mergeCell ref="W17:AB17"/>
    <mergeCell ref="A22:J22"/>
    <mergeCell ref="K22:P22"/>
    <mergeCell ref="Q22:V22"/>
    <mergeCell ref="W22:AB22"/>
    <mergeCell ref="A21:J21"/>
    <mergeCell ref="K21:P21"/>
    <mergeCell ref="Q21:V21"/>
    <mergeCell ref="W21:AB21"/>
    <mergeCell ref="A20:J20"/>
    <mergeCell ref="K20:P20"/>
    <mergeCell ref="Q20:V20"/>
    <mergeCell ref="W20:AB20"/>
    <mergeCell ref="A25:J25"/>
    <mergeCell ref="K25:P25"/>
    <mergeCell ref="Q25:V25"/>
    <mergeCell ref="W25:AB25"/>
    <mergeCell ref="A24:J24"/>
    <mergeCell ref="K24:P24"/>
    <mergeCell ref="Q24:V24"/>
    <mergeCell ref="W24:AB24"/>
    <mergeCell ref="A23:J23"/>
    <mergeCell ref="K23:P23"/>
    <mergeCell ref="Q23:V23"/>
    <mergeCell ref="W23:AB23"/>
    <mergeCell ref="A28:J28"/>
    <mergeCell ref="K28:P28"/>
    <mergeCell ref="Q28:V28"/>
    <mergeCell ref="W28:AB28"/>
    <mergeCell ref="A27:J27"/>
    <mergeCell ref="K27:P27"/>
    <mergeCell ref="Q27:V27"/>
    <mergeCell ref="W27:AB27"/>
    <mergeCell ref="A26:J26"/>
    <mergeCell ref="K26:P26"/>
    <mergeCell ref="Q26:V26"/>
    <mergeCell ref="W26:AB26"/>
    <mergeCell ref="A31:J31"/>
    <mergeCell ref="K31:P31"/>
    <mergeCell ref="Q31:V31"/>
    <mergeCell ref="W31:AB31"/>
    <mergeCell ref="A30:J30"/>
    <mergeCell ref="K30:P30"/>
    <mergeCell ref="Q30:V30"/>
    <mergeCell ref="W30:AB30"/>
    <mergeCell ref="A29:J29"/>
    <mergeCell ref="K29:P29"/>
    <mergeCell ref="Q29:V29"/>
    <mergeCell ref="W29:AB29"/>
    <mergeCell ref="A34:J34"/>
    <mergeCell ref="K34:P34"/>
    <mergeCell ref="Q34:V34"/>
    <mergeCell ref="W34:AB34"/>
    <mergeCell ref="A33:J33"/>
    <mergeCell ref="K33:P33"/>
    <mergeCell ref="Q33:V33"/>
    <mergeCell ref="W33:AB33"/>
    <mergeCell ref="A32:J32"/>
    <mergeCell ref="K32:P32"/>
    <mergeCell ref="Q32:V32"/>
    <mergeCell ref="W32:AB32"/>
    <mergeCell ref="A37:J37"/>
    <mergeCell ref="K37:P37"/>
    <mergeCell ref="Q37:V37"/>
    <mergeCell ref="W37:AB37"/>
    <mergeCell ref="A36:J36"/>
    <mergeCell ref="K36:P36"/>
    <mergeCell ref="Q36:V36"/>
    <mergeCell ref="W36:AB36"/>
    <mergeCell ref="A35:J35"/>
    <mergeCell ref="K35:P35"/>
    <mergeCell ref="Q35:V35"/>
    <mergeCell ref="W35:AB35"/>
    <mergeCell ref="A40:J40"/>
    <mergeCell ref="K40:P40"/>
    <mergeCell ref="Q40:V40"/>
    <mergeCell ref="W40:AB40"/>
    <mergeCell ref="A39:J39"/>
    <mergeCell ref="K39:P39"/>
    <mergeCell ref="Q39:V39"/>
    <mergeCell ref="W39:AB39"/>
    <mergeCell ref="A38:J38"/>
    <mergeCell ref="K38:P38"/>
    <mergeCell ref="Q38:V38"/>
    <mergeCell ref="W38:AB38"/>
    <mergeCell ref="A46:J46"/>
    <mergeCell ref="K46:P46"/>
    <mergeCell ref="Q46:V46"/>
    <mergeCell ref="W46:AB46"/>
    <mergeCell ref="A45:J45"/>
    <mergeCell ref="K45:P45"/>
    <mergeCell ref="Q45:V45"/>
    <mergeCell ref="W45:AB45"/>
    <mergeCell ref="A44:J44"/>
    <mergeCell ref="K44:P44"/>
    <mergeCell ref="Q44:V44"/>
    <mergeCell ref="W44:AB44"/>
    <mergeCell ref="A43:J43"/>
    <mergeCell ref="K43:P43"/>
    <mergeCell ref="Q43:V43"/>
    <mergeCell ref="W43:AB43"/>
    <mergeCell ref="A42:J42"/>
    <mergeCell ref="K42:P42"/>
    <mergeCell ref="Q42:V42"/>
    <mergeCell ref="W42:AB42"/>
    <mergeCell ref="A41:J41"/>
    <mergeCell ref="K41:P41"/>
    <mergeCell ref="Q41:V41"/>
    <mergeCell ref="W41:AB4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3"/>
  <sheetViews>
    <sheetView workbookViewId="0">
      <selection activeCell="G9" sqref="G9"/>
    </sheetView>
  </sheetViews>
  <sheetFormatPr defaultRowHeight="15" x14ac:dyDescent="0.25"/>
  <cols>
    <col min="1" max="1" width="19.140625" customWidth="1"/>
    <col min="2" max="2" width="35.140625" customWidth="1"/>
    <col min="3" max="3" width="28.7109375" customWidth="1"/>
    <col min="4" max="4" width="25.42578125" customWidth="1"/>
  </cols>
  <sheetData>
    <row r="1" spans="1:4" x14ac:dyDescent="0.25">
      <c r="A1" s="97" t="s">
        <v>571</v>
      </c>
      <c r="B1" s="97"/>
      <c r="C1" s="97"/>
      <c r="D1" s="97"/>
    </row>
    <row r="2" spans="1:4" s="92" customFormat="1" x14ac:dyDescent="0.25">
      <c r="A2" s="90"/>
      <c r="B2" s="90"/>
      <c r="C2" s="90"/>
      <c r="D2" s="90"/>
    </row>
    <row r="3" spans="1:4" x14ac:dyDescent="0.25">
      <c r="A3" s="98" t="s">
        <v>0</v>
      </c>
      <c r="B3" s="98"/>
      <c r="C3" s="98"/>
      <c r="D3" s="98"/>
    </row>
    <row r="4" spans="1:4" x14ac:dyDescent="0.25">
      <c r="A4" s="120" t="s">
        <v>409</v>
      </c>
      <c r="B4" s="120"/>
      <c r="C4" s="120"/>
      <c r="D4" s="120"/>
    </row>
    <row r="5" spans="1:4" s="92" customFormat="1" x14ac:dyDescent="0.25">
      <c r="A5" s="93"/>
      <c r="B5" s="93"/>
      <c r="C5" s="93"/>
      <c r="D5" s="93"/>
    </row>
    <row r="6" spans="1:4" x14ac:dyDescent="0.25">
      <c r="A6" s="99" t="s">
        <v>548</v>
      </c>
      <c r="B6" s="100"/>
      <c r="C6" s="100"/>
      <c r="D6" s="100"/>
    </row>
    <row r="7" spans="1:4" ht="45" x14ac:dyDescent="0.25">
      <c r="A7" s="94" t="s">
        <v>2</v>
      </c>
      <c r="B7" s="94" t="s">
        <v>3</v>
      </c>
      <c r="C7" s="94" t="s">
        <v>541</v>
      </c>
      <c r="D7" s="94" t="s">
        <v>542</v>
      </c>
    </row>
    <row r="8" spans="1:4" x14ac:dyDescent="0.25">
      <c r="A8" s="86">
        <v>1</v>
      </c>
      <c r="B8" s="86">
        <v>2</v>
      </c>
      <c r="C8" s="86">
        <v>5</v>
      </c>
      <c r="D8" s="86">
        <v>9</v>
      </c>
    </row>
    <row r="9" spans="1:4" ht="25.5" x14ac:dyDescent="0.25">
      <c r="A9" s="5" t="s">
        <v>387</v>
      </c>
      <c r="B9" s="6" t="s">
        <v>543</v>
      </c>
      <c r="C9" s="7">
        <v>3000000</v>
      </c>
      <c r="D9" s="7">
        <v>3000000</v>
      </c>
    </row>
    <row r="10" spans="1:4" ht="25.5" x14ac:dyDescent="0.25">
      <c r="A10" s="5" t="s">
        <v>389</v>
      </c>
      <c r="B10" s="6" t="s">
        <v>544</v>
      </c>
      <c r="C10" s="7">
        <v>3000000</v>
      </c>
      <c r="D10" s="7">
        <v>3000000</v>
      </c>
    </row>
    <row r="11" spans="1:4" ht="25.5" x14ac:dyDescent="0.25">
      <c r="A11" s="5" t="s">
        <v>391</v>
      </c>
      <c r="B11" s="3" t="s">
        <v>545</v>
      </c>
      <c r="C11" s="4">
        <v>1</v>
      </c>
      <c r="D11" s="4">
        <v>1</v>
      </c>
    </row>
    <row r="12" spans="1:4" ht="25.5" x14ac:dyDescent="0.25">
      <c r="A12" s="5" t="s">
        <v>393</v>
      </c>
      <c r="B12" s="3" t="s">
        <v>546</v>
      </c>
      <c r="C12" s="4">
        <v>1</v>
      </c>
      <c r="D12" s="4">
        <v>1</v>
      </c>
    </row>
    <row r="13" spans="1:4" ht="38.25" x14ac:dyDescent="0.25">
      <c r="A13" s="5" t="s">
        <v>395</v>
      </c>
      <c r="B13" s="3" t="s">
        <v>547</v>
      </c>
      <c r="C13" s="4">
        <v>3099000</v>
      </c>
      <c r="D13" s="4">
        <v>3099000</v>
      </c>
    </row>
  </sheetData>
  <mergeCells count="4">
    <mergeCell ref="A6:D6"/>
    <mergeCell ref="A1:D1"/>
    <mergeCell ref="A3:D3"/>
    <mergeCell ref="A4:D4"/>
  </mergeCells>
  <phoneticPr fontId="3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activeCell="H10" sqref="H10"/>
    </sheetView>
  </sheetViews>
  <sheetFormatPr defaultRowHeight="15" x14ac:dyDescent="0.25"/>
  <cols>
    <col min="1" max="1" width="6.5703125" customWidth="1"/>
    <col min="2" max="2" width="35.140625" customWidth="1"/>
    <col min="3" max="3" width="14.85546875" customWidth="1"/>
    <col min="4" max="4" width="14.140625" customWidth="1"/>
    <col min="5" max="5" width="15.42578125" customWidth="1"/>
  </cols>
  <sheetData>
    <row r="1" spans="1:5" x14ac:dyDescent="0.25">
      <c r="A1" s="97" t="s">
        <v>554</v>
      </c>
      <c r="B1" s="97"/>
      <c r="C1" s="97"/>
      <c r="D1" s="97"/>
      <c r="E1" s="97"/>
    </row>
    <row r="2" spans="1:5" x14ac:dyDescent="0.25">
      <c r="A2" s="98" t="s">
        <v>107</v>
      </c>
      <c r="B2" s="98"/>
      <c r="C2" s="98"/>
      <c r="D2" s="98"/>
      <c r="E2" s="98"/>
    </row>
    <row r="3" spans="1:5" x14ac:dyDescent="0.25">
      <c r="A3" s="98" t="s">
        <v>339</v>
      </c>
      <c r="B3" s="98"/>
      <c r="C3" s="98"/>
      <c r="D3" s="98"/>
      <c r="E3" s="98"/>
    </row>
    <row r="5" spans="1:5" x14ac:dyDescent="0.25">
      <c r="A5" s="99" t="s">
        <v>108</v>
      </c>
      <c r="B5" s="100"/>
      <c r="C5" s="100"/>
      <c r="D5" s="100"/>
      <c r="E5" s="100"/>
    </row>
    <row r="6" spans="1:5" ht="33" customHeight="1" x14ac:dyDescent="0.25">
      <c r="A6" s="94" t="s">
        <v>2</v>
      </c>
      <c r="B6" s="94" t="s">
        <v>3</v>
      </c>
      <c r="C6" s="94" t="s">
        <v>4</v>
      </c>
      <c r="D6" s="94" t="s">
        <v>5</v>
      </c>
      <c r="E6" s="94" t="s">
        <v>6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25.5" x14ac:dyDescent="0.25">
      <c r="A8" s="2" t="s">
        <v>7</v>
      </c>
      <c r="B8" s="3" t="s">
        <v>14</v>
      </c>
      <c r="C8" s="4">
        <v>1277005</v>
      </c>
      <c r="D8" s="4">
        <v>0</v>
      </c>
      <c r="E8" s="4">
        <v>1235173</v>
      </c>
    </row>
    <row r="9" spans="1:5" ht="25.5" x14ac:dyDescent="0.25">
      <c r="A9" s="2" t="s">
        <v>9</v>
      </c>
      <c r="B9" s="3" t="s">
        <v>16</v>
      </c>
      <c r="C9" s="4">
        <v>195980</v>
      </c>
      <c r="D9" s="4">
        <v>0</v>
      </c>
      <c r="E9" s="4">
        <v>124524</v>
      </c>
    </row>
    <row r="10" spans="1:5" ht="25.5" x14ac:dyDescent="0.25">
      <c r="A10" s="5" t="s">
        <v>11</v>
      </c>
      <c r="B10" s="6" t="s">
        <v>20</v>
      </c>
      <c r="C10" s="7">
        <v>1472985</v>
      </c>
      <c r="D10" s="7">
        <v>0</v>
      </c>
      <c r="E10" s="7">
        <v>1359697</v>
      </c>
    </row>
    <row r="11" spans="1:5" ht="38.25" x14ac:dyDescent="0.25">
      <c r="A11" s="5" t="s">
        <v>13</v>
      </c>
      <c r="B11" s="6" t="s">
        <v>28</v>
      </c>
      <c r="C11" s="7">
        <v>1472985</v>
      </c>
      <c r="D11" s="7">
        <v>0</v>
      </c>
      <c r="E11" s="7">
        <v>1359697</v>
      </c>
    </row>
    <row r="12" spans="1:5" x14ac:dyDescent="0.25">
      <c r="A12" s="2" t="s">
        <v>15</v>
      </c>
      <c r="B12" s="3" t="s">
        <v>30</v>
      </c>
      <c r="C12" s="4">
        <v>19790</v>
      </c>
      <c r="D12" s="4">
        <v>0</v>
      </c>
      <c r="E12" s="4">
        <v>8230</v>
      </c>
    </row>
    <row r="13" spans="1:5" ht="25.5" x14ac:dyDescent="0.25">
      <c r="A13" s="5" t="s">
        <v>17</v>
      </c>
      <c r="B13" s="6" t="s">
        <v>32</v>
      </c>
      <c r="C13" s="7">
        <v>19790</v>
      </c>
      <c r="D13" s="7">
        <v>0</v>
      </c>
      <c r="E13" s="7">
        <v>8230</v>
      </c>
    </row>
    <row r="14" spans="1:5" x14ac:dyDescent="0.25">
      <c r="A14" s="2" t="s">
        <v>19</v>
      </c>
      <c r="B14" s="3" t="s">
        <v>34</v>
      </c>
      <c r="C14" s="4">
        <v>3510488</v>
      </c>
      <c r="D14" s="4">
        <v>0</v>
      </c>
      <c r="E14" s="4">
        <v>2905618</v>
      </c>
    </row>
    <row r="15" spans="1:5" x14ac:dyDescent="0.25">
      <c r="A15" s="5" t="s">
        <v>21</v>
      </c>
      <c r="B15" s="6" t="s">
        <v>36</v>
      </c>
      <c r="C15" s="7">
        <v>3510488</v>
      </c>
      <c r="D15" s="7">
        <v>0</v>
      </c>
      <c r="E15" s="7">
        <v>2905618</v>
      </c>
    </row>
    <row r="16" spans="1:5" x14ac:dyDescent="0.25">
      <c r="A16" s="5" t="s">
        <v>23</v>
      </c>
      <c r="B16" s="6" t="s">
        <v>38</v>
      </c>
      <c r="C16" s="7">
        <v>3530278</v>
      </c>
      <c r="D16" s="7">
        <v>0</v>
      </c>
      <c r="E16" s="7">
        <v>2913848</v>
      </c>
    </row>
    <row r="17" spans="1:5" ht="25.5" x14ac:dyDescent="0.25">
      <c r="A17" s="5" t="s">
        <v>25</v>
      </c>
      <c r="B17" s="6" t="s">
        <v>68</v>
      </c>
      <c r="C17" s="7">
        <v>5003263</v>
      </c>
      <c r="D17" s="7">
        <v>0</v>
      </c>
      <c r="E17" s="7">
        <v>4273545</v>
      </c>
    </row>
    <row r="18" spans="1:5" ht="25.5" x14ac:dyDescent="0.25">
      <c r="A18" s="2" t="s">
        <v>27</v>
      </c>
      <c r="B18" s="3" t="s">
        <v>72</v>
      </c>
      <c r="C18" s="4">
        <v>833085</v>
      </c>
      <c r="D18" s="4">
        <v>0</v>
      </c>
      <c r="E18" s="4">
        <v>833085</v>
      </c>
    </row>
    <row r="19" spans="1:5" x14ac:dyDescent="0.25">
      <c r="A19" s="2" t="s">
        <v>29</v>
      </c>
      <c r="B19" s="3" t="s">
        <v>74</v>
      </c>
      <c r="C19" s="4">
        <v>352586</v>
      </c>
      <c r="D19" s="4">
        <v>0</v>
      </c>
      <c r="E19" s="4">
        <v>2253583</v>
      </c>
    </row>
    <row r="20" spans="1:5" x14ac:dyDescent="0.25">
      <c r="A20" s="2" t="s">
        <v>31</v>
      </c>
      <c r="B20" s="3" t="s">
        <v>76</v>
      </c>
      <c r="C20" s="4">
        <v>1900997</v>
      </c>
      <c r="D20" s="4">
        <v>0</v>
      </c>
      <c r="E20" s="4">
        <v>-117170</v>
      </c>
    </row>
    <row r="21" spans="1:5" x14ac:dyDescent="0.25">
      <c r="A21" s="5" t="s">
        <v>33</v>
      </c>
      <c r="B21" s="6" t="s">
        <v>78</v>
      </c>
      <c r="C21" s="7">
        <v>3086668</v>
      </c>
      <c r="D21" s="7">
        <v>0</v>
      </c>
      <c r="E21" s="7">
        <v>2969498</v>
      </c>
    </row>
    <row r="22" spans="1:5" ht="38.25" x14ac:dyDescent="0.25">
      <c r="A22" s="2" t="s">
        <v>35</v>
      </c>
      <c r="B22" s="3" t="s">
        <v>80</v>
      </c>
      <c r="C22" s="4">
        <v>706057</v>
      </c>
      <c r="D22" s="4">
        <v>0</v>
      </c>
      <c r="E22" s="4">
        <v>44200</v>
      </c>
    </row>
    <row r="23" spans="1:5" ht="38.25" x14ac:dyDescent="0.25">
      <c r="A23" s="5" t="s">
        <v>37</v>
      </c>
      <c r="B23" s="6" t="s">
        <v>90</v>
      </c>
      <c r="C23" s="7">
        <v>706057</v>
      </c>
      <c r="D23" s="7">
        <v>0</v>
      </c>
      <c r="E23" s="7">
        <v>44200</v>
      </c>
    </row>
    <row r="24" spans="1:5" ht="25.5" x14ac:dyDescent="0.25">
      <c r="A24" s="5" t="s">
        <v>39</v>
      </c>
      <c r="B24" s="6" t="s">
        <v>98</v>
      </c>
      <c r="C24" s="7">
        <v>706057</v>
      </c>
      <c r="D24" s="7">
        <v>0</v>
      </c>
      <c r="E24" s="7">
        <v>44200</v>
      </c>
    </row>
    <row r="25" spans="1:5" ht="25.5" x14ac:dyDescent="0.25">
      <c r="A25" s="2" t="s">
        <v>41</v>
      </c>
      <c r="B25" s="3" t="s">
        <v>100</v>
      </c>
      <c r="C25" s="4">
        <v>1210538</v>
      </c>
      <c r="D25" s="4">
        <v>0</v>
      </c>
      <c r="E25" s="4">
        <v>1259847</v>
      </c>
    </row>
    <row r="26" spans="1:5" ht="25.5" x14ac:dyDescent="0.25">
      <c r="A26" s="5" t="s">
        <v>43</v>
      </c>
      <c r="B26" s="6" t="s">
        <v>104</v>
      </c>
      <c r="C26" s="7">
        <v>1210538</v>
      </c>
      <c r="D26" s="7">
        <v>0</v>
      </c>
      <c r="E26" s="7">
        <v>1259847</v>
      </c>
    </row>
    <row r="27" spans="1:5" x14ac:dyDescent="0.25">
      <c r="A27" s="5" t="s">
        <v>45</v>
      </c>
      <c r="B27" s="6" t="s">
        <v>106</v>
      </c>
      <c r="C27" s="7">
        <v>5003263</v>
      </c>
      <c r="D27" s="7">
        <v>0</v>
      </c>
      <c r="E27" s="7">
        <v>4273545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K18" sqref="K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workbookViewId="0">
      <selection activeCell="H8" sqref="H8"/>
    </sheetView>
  </sheetViews>
  <sheetFormatPr defaultRowHeight="15" x14ac:dyDescent="0.25"/>
  <cols>
    <col min="1" max="1" width="6.7109375" customWidth="1"/>
    <col min="2" max="2" width="39.5703125" customWidth="1"/>
    <col min="3" max="3" width="12.140625" customWidth="1"/>
    <col min="4" max="4" width="13.7109375" customWidth="1"/>
    <col min="5" max="5" width="14.7109375" customWidth="1"/>
  </cols>
  <sheetData>
    <row r="1" spans="1:5" x14ac:dyDescent="0.25">
      <c r="A1" s="97" t="s">
        <v>555</v>
      </c>
      <c r="B1" s="97"/>
      <c r="C1" s="97"/>
      <c r="D1" s="97"/>
      <c r="E1" s="97"/>
    </row>
    <row r="2" spans="1:5" x14ac:dyDescent="0.25">
      <c r="A2" s="98" t="s">
        <v>0</v>
      </c>
      <c r="B2" s="98"/>
      <c r="C2" s="98"/>
      <c r="D2" s="98"/>
      <c r="E2" s="98"/>
    </row>
    <row r="3" spans="1:5" x14ac:dyDescent="0.25">
      <c r="A3" s="98" t="s">
        <v>338</v>
      </c>
      <c r="B3" s="98"/>
      <c r="C3" s="98"/>
      <c r="D3" s="98"/>
      <c r="E3" s="98"/>
    </row>
    <row r="5" spans="1:5" x14ac:dyDescent="0.25">
      <c r="A5" s="101" t="s">
        <v>153</v>
      </c>
      <c r="B5" s="102"/>
      <c r="C5" s="102"/>
      <c r="D5" s="102"/>
      <c r="E5" s="102"/>
    </row>
    <row r="6" spans="1:5" ht="30" x14ac:dyDescent="0.25">
      <c r="A6" s="94" t="s">
        <v>2</v>
      </c>
      <c r="B6" s="94" t="s">
        <v>3</v>
      </c>
      <c r="C6" s="94" t="s">
        <v>109</v>
      </c>
      <c r="D6" s="94" t="s">
        <v>110</v>
      </c>
      <c r="E6" s="94" t="s">
        <v>111</v>
      </c>
    </row>
    <row r="7" spans="1:5" x14ac:dyDescent="0.25">
      <c r="A7" s="94">
        <v>1</v>
      </c>
      <c r="B7" s="94">
        <v>2</v>
      </c>
      <c r="C7" s="94">
        <v>3</v>
      </c>
      <c r="D7" s="94">
        <v>4</v>
      </c>
      <c r="E7" s="94">
        <v>5</v>
      </c>
    </row>
    <row r="8" spans="1:5" ht="25.5" x14ac:dyDescent="0.25">
      <c r="A8" s="2" t="s">
        <v>7</v>
      </c>
      <c r="B8" s="3" t="s">
        <v>112</v>
      </c>
      <c r="C8" s="60">
        <v>38038585</v>
      </c>
      <c r="D8" s="60">
        <v>38233679</v>
      </c>
      <c r="E8" s="60">
        <v>38233679</v>
      </c>
    </row>
    <row r="9" spans="1:5" ht="25.5" x14ac:dyDescent="0.25">
      <c r="A9" s="2" t="s">
        <v>9</v>
      </c>
      <c r="B9" s="3" t="s">
        <v>113</v>
      </c>
      <c r="C9" s="60">
        <v>14992984</v>
      </c>
      <c r="D9" s="60">
        <v>15544351</v>
      </c>
      <c r="E9" s="60">
        <v>15544351</v>
      </c>
    </row>
    <row r="10" spans="1:5" ht="38.25" x14ac:dyDescent="0.25">
      <c r="A10" s="2" t="s">
        <v>11</v>
      </c>
      <c r="B10" s="3" t="s">
        <v>114</v>
      </c>
      <c r="C10" s="60">
        <v>9686048</v>
      </c>
      <c r="D10" s="60">
        <v>9806048</v>
      </c>
      <c r="E10" s="60">
        <v>9806048</v>
      </c>
    </row>
    <row r="11" spans="1:5" ht="25.5" x14ac:dyDescent="0.25">
      <c r="A11" s="2" t="s">
        <v>13</v>
      </c>
      <c r="B11" s="3" t="s">
        <v>115</v>
      </c>
      <c r="C11" s="60">
        <v>1800000</v>
      </c>
      <c r="D11" s="60">
        <v>1800000</v>
      </c>
      <c r="E11" s="60">
        <v>1800000</v>
      </c>
    </row>
    <row r="12" spans="1:5" ht="25.5" x14ac:dyDescent="0.25">
      <c r="A12" s="2" t="s">
        <v>15</v>
      </c>
      <c r="B12" s="3" t="s">
        <v>116</v>
      </c>
      <c r="C12" s="60">
        <v>0</v>
      </c>
      <c r="D12" s="60">
        <v>8148710</v>
      </c>
      <c r="E12" s="60">
        <v>8148710</v>
      </c>
    </row>
    <row r="13" spans="1:5" x14ac:dyDescent="0.25">
      <c r="A13" s="2" t="s">
        <v>17</v>
      </c>
      <c r="B13" s="3" t="s">
        <v>117</v>
      </c>
      <c r="C13" s="60">
        <v>0</v>
      </c>
      <c r="D13" s="60">
        <v>580460</v>
      </c>
      <c r="E13" s="60">
        <v>580460</v>
      </c>
    </row>
    <row r="14" spans="1:5" ht="25.5" x14ac:dyDescent="0.25">
      <c r="A14" s="2" t="s">
        <v>19</v>
      </c>
      <c r="B14" s="3" t="s">
        <v>118</v>
      </c>
      <c r="C14" s="60">
        <v>64517617</v>
      </c>
      <c r="D14" s="60">
        <v>74113248</v>
      </c>
      <c r="E14" s="60">
        <v>74113248</v>
      </c>
    </row>
    <row r="15" spans="1:5" ht="25.5" x14ac:dyDescent="0.25">
      <c r="A15" s="2" t="s">
        <v>21</v>
      </c>
      <c r="B15" s="3" t="s">
        <v>119</v>
      </c>
      <c r="C15" s="60">
        <v>1755000</v>
      </c>
      <c r="D15" s="60">
        <v>1755000</v>
      </c>
      <c r="E15" s="60">
        <v>1808141</v>
      </c>
    </row>
    <row r="16" spans="1:5" x14ac:dyDescent="0.25">
      <c r="A16" s="2" t="s">
        <v>25</v>
      </c>
      <c r="B16" s="3" t="s">
        <v>120</v>
      </c>
      <c r="C16" s="60">
        <v>0</v>
      </c>
      <c r="D16" s="60">
        <v>0</v>
      </c>
      <c r="E16" s="60">
        <v>1808141</v>
      </c>
    </row>
    <row r="17" spans="1:5" ht="38.25" x14ac:dyDescent="0.25">
      <c r="A17" s="5" t="s">
        <v>27</v>
      </c>
      <c r="B17" s="6" t="s">
        <v>121</v>
      </c>
      <c r="C17" s="62">
        <v>66272617</v>
      </c>
      <c r="D17" s="62">
        <v>75868248</v>
      </c>
      <c r="E17" s="62">
        <v>75921389</v>
      </c>
    </row>
    <row r="18" spans="1:5" ht="25.5" x14ac:dyDescent="0.25">
      <c r="A18" s="2" t="s">
        <v>29</v>
      </c>
      <c r="B18" s="3" t="s">
        <v>122</v>
      </c>
      <c r="C18" s="60">
        <v>0</v>
      </c>
      <c r="D18" s="60">
        <v>15000000</v>
      </c>
      <c r="E18" s="60">
        <v>15000000</v>
      </c>
    </row>
    <row r="19" spans="1:5" ht="38.25" x14ac:dyDescent="0.25">
      <c r="A19" s="2" t="s">
        <v>31</v>
      </c>
      <c r="B19" s="3" t="s">
        <v>123</v>
      </c>
      <c r="C19" s="60">
        <v>0</v>
      </c>
      <c r="D19" s="60">
        <v>14994475</v>
      </c>
      <c r="E19" s="60">
        <v>14994475</v>
      </c>
    </row>
    <row r="20" spans="1:5" ht="25.5" x14ac:dyDescent="0.25">
      <c r="A20" s="2" t="s">
        <v>33</v>
      </c>
      <c r="B20" s="3" t="s">
        <v>124</v>
      </c>
      <c r="C20" s="60">
        <v>0</v>
      </c>
      <c r="D20" s="60">
        <v>0</v>
      </c>
      <c r="E20" s="60">
        <v>14994475</v>
      </c>
    </row>
    <row r="21" spans="1:5" ht="38.25" x14ac:dyDescent="0.25">
      <c r="A21" s="5" t="s">
        <v>35</v>
      </c>
      <c r="B21" s="6" t="s">
        <v>125</v>
      </c>
      <c r="C21" s="62">
        <v>0</v>
      </c>
      <c r="D21" s="62">
        <v>29994475</v>
      </c>
      <c r="E21" s="62">
        <v>29994475</v>
      </c>
    </row>
    <row r="22" spans="1:5" x14ac:dyDescent="0.25">
      <c r="A22" s="2" t="s">
        <v>37</v>
      </c>
      <c r="B22" s="3" t="s">
        <v>126</v>
      </c>
      <c r="C22" s="60">
        <v>32100000</v>
      </c>
      <c r="D22" s="60">
        <v>32100000</v>
      </c>
      <c r="E22" s="60">
        <v>31543273</v>
      </c>
    </row>
    <row r="23" spans="1:5" x14ac:dyDescent="0.25">
      <c r="A23" s="2" t="s">
        <v>39</v>
      </c>
      <c r="B23" s="3" t="s">
        <v>127</v>
      </c>
      <c r="C23" s="60">
        <v>0</v>
      </c>
      <c r="D23" s="60">
        <v>0</v>
      </c>
      <c r="E23" s="60">
        <v>25617892</v>
      </c>
    </row>
    <row r="24" spans="1:5" ht="25.5" x14ac:dyDescent="0.25">
      <c r="A24" s="2" t="s">
        <v>41</v>
      </c>
      <c r="B24" s="3" t="s">
        <v>128</v>
      </c>
      <c r="C24" s="60">
        <v>0</v>
      </c>
      <c r="D24" s="60">
        <v>0</v>
      </c>
      <c r="E24" s="60">
        <v>5259904</v>
      </c>
    </row>
    <row r="25" spans="1:5" x14ac:dyDescent="0.25">
      <c r="A25" s="2" t="s">
        <v>43</v>
      </c>
      <c r="B25" s="3" t="s">
        <v>129</v>
      </c>
      <c r="C25" s="60">
        <v>0</v>
      </c>
      <c r="D25" s="60">
        <v>0</v>
      </c>
      <c r="E25" s="60">
        <v>665477</v>
      </c>
    </row>
    <row r="26" spans="1:5" ht="25.5" x14ac:dyDescent="0.25">
      <c r="A26" s="2" t="s">
        <v>45</v>
      </c>
      <c r="B26" s="3" t="s">
        <v>130</v>
      </c>
      <c r="C26" s="60">
        <v>10000000</v>
      </c>
      <c r="D26" s="60">
        <v>10000000</v>
      </c>
      <c r="E26" s="60">
        <v>11018861</v>
      </c>
    </row>
    <row r="27" spans="1:5" ht="38.25" x14ac:dyDescent="0.25">
      <c r="A27" s="2" t="s">
        <v>47</v>
      </c>
      <c r="B27" s="3" t="s">
        <v>131</v>
      </c>
      <c r="C27" s="60">
        <v>0</v>
      </c>
      <c r="D27" s="60">
        <v>0</v>
      </c>
      <c r="E27" s="60">
        <v>11018861</v>
      </c>
    </row>
    <row r="28" spans="1:5" x14ac:dyDescent="0.25">
      <c r="A28" s="2" t="s">
        <v>49</v>
      </c>
      <c r="B28" s="3" t="s">
        <v>132</v>
      </c>
      <c r="C28" s="60">
        <v>2600000</v>
      </c>
      <c r="D28" s="60">
        <v>2600000</v>
      </c>
      <c r="E28" s="60">
        <v>2927593</v>
      </c>
    </row>
    <row r="29" spans="1:5" ht="25.5" x14ac:dyDescent="0.25">
      <c r="A29" s="2" t="s">
        <v>51</v>
      </c>
      <c r="B29" s="3" t="s">
        <v>133</v>
      </c>
      <c r="C29" s="60">
        <v>0</v>
      </c>
      <c r="D29" s="60">
        <v>0</v>
      </c>
      <c r="E29" s="60">
        <v>2927593</v>
      </c>
    </row>
    <row r="30" spans="1:5" ht="25.5" x14ac:dyDescent="0.25">
      <c r="A30" s="2" t="s">
        <v>53</v>
      </c>
      <c r="B30" s="3" t="s">
        <v>134</v>
      </c>
      <c r="C30" s="60">
        <v>4500000</v>
      </c>
      <c r="D30" s="60">
        <v>4500000</v>
      </c>
      <c r="E30" s="60">
        <v>4310300</v>
      </c>
    </row>
    <row r="31" spans="1:5" ht="25.5" x14ac:dyDescent="0.25">
      <c r="A31" s="2" t="s">
        <v>55</v>
      </c>
      <c r="B31" s="3" t="s">
        <v>135</v>
      </c>
      <c r="C31" s="60">
        <v>0</v>
      </c>
      <c r="D31" s="60">
        <v>0</v>
      </c>
      <c r="E31" s="60">
        <v>4310300</v>
      </c>
    </row>
    <row r="32" spans="1:5" ht="25.5" x14ac:dyDescent="0.25">
      <c r="A32" s="2" t="s">
        <v>57</v>
      </c>
      <c r="B32" s="3" t="s">
        <v>136</v>
      </c>
      <c r="C32" s="60">
        <v>17100000</v>
      </c>
      <c r="D32" s="60">
        <v>17100000</v>
      </c>
      <c r="E32" s="60">
        <v>18256754</v>
      </c>
    </row>
    <row r="33" spans="1:5" ht="25.5" x14ac:dyDescent="0.25">
      <c r="A33" s="2" t="s">
        <v>59</v>
      </c>
      <c r="B33" s="3" t="s">
        <v>137</v>
      </c>
      <c r="C33" s="60">
        <v>100000</v>
      </c>
      <c r="D33" s="60">
        <v>100000</v>
      </c>
      <c r="E33" s="60">
        <v>606777</v>
      </c>
    </row>
    <row r="34" spans="1:5" x14ac:dyDescent="0.25">
      <c r="A34" s="2" t="s">
        <v>61</v>
      </c>
      <c r="B34" s="3" t="s">
        <v>138</v>
      </c>
      <c r="C34" s="60">
        <v>0</v>
      </c>
      <c r="D34" s="60">
        <v>0</v>
      </c>
      <c r="E34" s="60">
        <v>40200</v>
      </c>
    </row>
    <row r="35" spans="1:5" ht="25.5" x14ac:dyDescent="0.25">
      <c r="A35" s="5" t="s">
        <v>63</v>
      </c>
      <c r="B35" s="6" t="s">
        <v>139</v>
      </c>
      <c r="C35" s="62">
        <v>49300000</v>
      </c>
      <c r="D35" s="62">
        <v>49300000</v>
      </c>
      <c r="E35" s="62">
        <v>50406804</v>
      </c>
    </row>
    <row r="36" spans="1:5" ht="25.5" x14ac:dyDescent="0.25">
      <c r="A36" s="2" t="s">
        <v>65</v>
      </c>
      <c r="B36" s="3" t="s">
        <v>140</v>
      </c>
      <c r="C36" s="60">
        <v>2900000</v>
      </c>
      <c r="D36" s="60">
        <v>2925601</v>
      </c>
      <c r="E36" s="60">
        <v>3134336</v>
      </c>
    </row>
    <row r="37" spans="1:5" ht="25.5" x14ac:dyDescent="0.25">
      <c r="A37" s="2" t="s">
        <v>67</v>
      </c>
      <c r="B37" s="3" t="s">
        <v>141</v>
      </c>
      <c r="C37" s="60">
        <v>0</v>
      </c>
      <c r="D37" s="60">
        <v>0</v>
      </c>
      <c r="E37" s="60">
        <v>6709</v>
      </c>
    </row>
    <row r="38" spans="1:5" ht="25.5" x14ac:dyDescent="0.25">
      <c r="A38" s="2" t="s">
        <v>69</v>
      </c>
      <c r="B38" s="3" t="s">
        <v>142</v>
      </c>
      <c r="C38" s="60">
        <v>0</v>
      </c>
      <c r="D38" s="60">
        <v>0</v>
      </c>
      <c r="E38" s="60">
        <v>6709</v>
      </c>
    </row>
    <row r="39" spans="1:5" ht="25.5" x14ac:dyDescent="0.25">
      <c r="A39" s="2" t="s">
        <v>71</v>
      </c>
      <c r="B39" s="3" t="s">
        <v>143</v>
      </c>
      <c r="C39" s="60">
        <v>0</v>
      </c>
      <c r="D39" s="60">
        <v>0</v>
      </c>
      <c r="E39" s="60">
        <v>194919</v>
      </c>
    </row>
    <row r="40" spans="1:5" ht="38.25" x14ac:dyDescent="0.25">
      <c r="A40" s="5" t="s">
        <v>73</v>
      </c>
      <c r="B40" s="6" t="s">
        <v>144</v>
      </c>
      <c r="C40" s="62">
        <v>2900000</v>
      </c>
      <c r="D40" s="62">
        <v>2925601</v>
      </c>
      <c r="E40" s="62">
        <v>3335964</v>
      </c>
    </row>
    <row r="41" spans="1:5" ht="38.25" x14ac:dyDescent="0.25">
      <c r="A41" s="2" t="s">
        <v>75</v>
      </c>
      <c r="B41" s="3" t="s">
        <v>145</v>
      </c>
      <c r="C41" s="60">
        <v>0</v>
      </c>
      <c r="D41" s="60">
        <v>345000</v>
      </c>
      <c r="E41" s="60">
        <v>345000</v>
      </c>
    </row>
    <row r="42" spans="1:5" x14ac:dyDescent="0.25">
      <c r="A42" s="2" t="s">
        <v>77</v>
      </c>
      <c r="B42" s="3" t="s">
        <v>146</v>
      </c>
      <c r="C42" s="60">
        <v>0</v>
      </c>
      <c r="D42" s="60">
        <v>0</v>
      </c>
      <c r="E42" s="60">
        <v>345000</v>
      </c>
    </row>
    <row r="43" spans="1:5" ht="25.5" x14ac:dyDescent="0.25">
      <c r="A43" s="5" t="s">
        <v>79</v>
      </c>
      <c r="B43" s="6" t="s">
        <v>147</v>
      </c>
      <c r="C43" s="62">
        <v>0</v>
      </c>
      <c r="D43" s="62">
        <v>345000</v>
      </c>
      <c r="E43" s="62">
        <v>345000</v>
      </c>
    </row>
    <row r="44" spans="1:5" ht="25.5" x14ac:dyDescent="0.25">
      <c r="A44" s="2" t="s">
        <v>81</v>
      </c>
      <c r="B44" s="3" t="s">
        <v>148</v>
      </c>
      <c r="C44" s="60">
        <v>0</v>
      </c>
      <c r="D44" s="60">
        <v>0</v>
      </c>
      <c r="E44" s="60">
        <v>8000</v>
      </c>
    </row>
    <row r="45" spans="1:5" x14ac:dyDescent="0.25">
      <c r="A45" s="2" t="s">
        <v>83</v>
      </c>
      <c r="B45" s="3" t="s">
        <v>149</v>
      </c>
      <c r="C45" s="60">
        <v>0</v>
      </c>
      <c r="D45" s="60">
        <v>0</v>
      </c>
      <c r="E45" s="60">
        <v>8000</v>
      </c>
    </row>
    <row r="46" spans="1:5" ht="25.5" x14ac:dyDescent="0.25">
      <c r="A46" s="5" t="s">
        <v>85</v>
      </c>
      <c r="B46" s="6" t="s">
        <v>150</v>
      </c>
      <c r="C46" s="62">
        <v>0</v>
      </c>
      <c r="D46" s="62">
        <v>0</v>
      </c>
      <c r="E46" s="62">
        <v>8000</v>
      </c>
    </row>
    <row r="47" spans="1:5" ht="25.5" x14ac:dyDescent="0.25">
      <c r="A47" s="5" t="s">
        <v>87</v>
      </c>
      <c r="B47" s="6" t="s">
        <v>151</v>
      </c>
      <c r="C47" s="62">
        <v>118472617</v>
      </c>
      <c r="D47" s="62">
        <v>158433324</v>
      </c>
      <c r="E47" s="62">
        <v>160011632</v>
      </c>
    </row>
    <row r="48" spans="1:5" ht="25.5" x14ac:dyDescent="0.25">
      <c r="A48" s="2" t="s">
        <v>89</v>
      </c>
      <c r="B48" s="3" t="s">
        <v>155</v>
      </c>
      <c r="C48" s="4">
        <v>61158144</v>
      </c>
      <c r="D48" s="4">
        <v>61158144</v>
      </c>
      <c r="E48" s="4">
        <v>61158144</v>
      </c>
    </row>
    <row r="49" spans="1:5" x14ac:dyDescent="0.25">
      <c r="A49" s="2" t="s">
        <v>91</v>
      </c>
      <c r="B49" s="3" t="s">
        <v>156</v>
      </c>
      <c r="C49" s="4">
        <v>61158144</v>
      </c>
      <c r="D49" s="4">
        <v>61158144</v>
      </c>
      <c r="E49" s="4">
        <v>61158144</v>
      </c>
    </row>
    <row r="50" spans="1:5" ht="25.5" x14ac:dyDescent="0.25">
      <c r="A50" s="2" t="s">
        <v>93</v>
      </c>
      <c r="B50" s="3" t="s">
        <v>157</v>
      </c>
      <c r="C50" s="4">
        <v>0</v>
      </c>
      <c r="D50" s="4">
        <v>3336109</v>
      </c>
      <c r="E50" s="4">
        <v>3336109</v>
      </c>
    </row>
    <row r="51" spans="1:5" ht="25.5" x14ac:dyDescent="0.25">
      <c r="A51" s="2" t="s">
        <v>95</v>
      </c>
      <c r="B51" s="3" t="s">
        <v>158</v>
      </c>
      <c r="C51" s="4">
        <v>61158144</v>
      </c>
      <c r="D51" s="4">
        <v>64494253</v>
      </c>
      <c r="E51" s="4">
        <v>64494253</v>
      </c>
    </row>
    <row r="52" spans="1:5" ht="25.5" x14ac:dyDescent="0.25">
      <c r="A52" s="5" t="s">
        <v>97</v>
      </c>
      <c r="B52" s="6" t="s">
        <v>159</v>
      </c>
      <c r="C52" s="7">
        <v>61158144</v>
      </c>
      <c r="D52" s="7">
        <v>64494253</v>
      </c>
      <c r="E52" s="7">
        <v>64494253</v>
      </c>
    </row>
    <row r="53" spans="1:5" x14ac:dyDescent="0.25">
      <c r="A53" s="5" t="s">
        <v>99</v>
      </c>
      <c r="B53" s="6" t="s">
        <v>160</v>
      </c>
      <c r="C53" s="9">
        <v>179630761</v>
      </c>
      <c r="D53" s="9">
        <v>222927577</v>
      </c>
      <c r="E53" s="9">
        <v>224505885</v>
      </c>
    </row>
  </sheetData>
  <mergeCells count="4">
    <mergeCell ref="A5:E5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K9" sqref="K9"/>
    </sheetView>
  </sheetViews>
  <sheetFormatPr defaultRowHeight="15" x14ac:dyDescent="0.25"/>
  <cols>
    <col min="2" max="2" width="31.42578125" customWidth="1"/>
    <col min="3" max="3" width="11.85546875" customWidth="1"/>
    <col min="4" max="4" width="12" customWidth="1"/>
    <col min="5" max="5" width="17.140625" customWidth="1"/>
  </cols>
  <sheetData>
    <row r="1" spans="1:5" x14ac:dyDescent="0.25">
      <c r="A1" s="97" t="s">
        <v>556</v>
      </c>
      <c r="B1" s="97"/>
      <c r="C1" s="97"/>
      <c r="D1" s="97"/>
      <c r="E1" s="97"/>
    </row>
    <row r="2" spans="1:5" s="92" customFormat="1" x14ac:dyDescent="0.25">
      <c r="A2" s="90"/>
      <c r="B2" s="90"/>
      <c r="C2" s="90"/>
      <c r="D2" s="90"/>
      <c r="E2" s="90"/>
    </row>
    <row r="3" spans="1:5" x14ac:dyDescent="0.25">
      <c r="A3" s="98" t="s">
        <v>107</v>
      </c>
      <c r="B3" s="98"/>
      <c r="C3" s="98"/>
      <c r="D3" s="98"/>
      <c r="E3" s="98"/>
    </row>
    <row r="4" spans="1:5" x14ac:dyDescent="0.25">
      <c r="A4" s="98" t="s">
        <v>338</v>
      </c>
      <c r="B4" s="98"/>
      <c r="C4" s="98"/>
      <c r="D4" s="98"/>
      <c r="E4" s="98"/>
    </row>
    <row r="6" spans="1:5" x14ac:dyDescent="0.25">
      <c r="A6" s="101" t="s">
        <v>154</v>
      </c>
      <c r="B6" s="102"/>
      <c r="C6" s="102"/>
      <c r="D6" s="102"/>
      <c r="E6" s="102"/>
    </row>
    <row r="7" spans="1:5" ht="30" x14ac:dyDescent="0.25">
      <c r="A7" s="94" t="s">
        <v>2</v>
      </c>
      <c r="B7" s="94" t="s">
        <v>3</v>
      </c>
      <c r="C7" s="94" t="s">
        <v>109</v>
      </c>
      <c r="D7" s="94" t="s">
        <v>110</v>
      </c>
      <c r="E7" s="94" t="s">
        <v>111</v>
      </c>
    </row>
    <row r="8" spans="1:5" x14ac:dyDescent="0.25">
      <c r="A8" s="94">
        <v>1</v>
      </c>
      <c r="B8" s="94">
        <v>2</v>
      </c>
      <c r="C8" s="94">
        <v>3</v>
      </c>
      <c r="D8" s="94">
        <v>4</v>
      </c>
      <c r="E8" s="94">
        <v>5</v>
      </c>
    </row>
    <row r="9" spans="1:5" x14ac:dyDescent="0.25">
      <c r="A9" s="2" t="s">
        <v>7</v>
      </c>
      <c r="B9" s="3" t="s">
        <v>152</v>
      </c>
      <c r="C9" s="4">
        <v>60000</v>
      </c>
      <c r="D9" s="4">
        <v>60000</v>
      </c>
      <c r="E9" s="4">
        <v>99750</v>
      </c>
    </row>
    <row r="10" spans="1:5" ht="38.25" x14ac:dyDescent="0.25">
      <c r="A10" s="2" t="s">
        <v>9</v>
      </c>
      <c r="B10" s="3" t="s">
        <v>141</v>
      </c>
      <c r="C10" s="4">
        <v>0</v>
      </c>
      <c r="D10" s="4">
        <v>0</v>
      </c>
      <c r="E10" s="4">
        <v>296</v>
      </c>
    </row>
    <row r="11" spans="1:5" ht="38.25" x14ac:dyDescent="0.25">
      <c r="A11" s="2" t="s">
        <v>11</v>
      </c>
      <c r="B11" s="3" t="s">
        <v>142</v>
      </c>
      <c r="C11" s="4">
        <v>0</v>
      </c>
      <c r="D11" s="4">
        <v>0</v>
      </c>
      <c r="E11" s="4">
        <v>296</v>
      </c>
    </row>
    <row r="12" spans="1:5" ht="25.5" x14ac:dyDescent="0.25">
      <c r="A12" s="2" t="s">
        <v>13</v>
      </c>
      <c r="B12" s="3" t="s">
        <v>143</v>
      </c>
      <c r="C12" s="4">
        <v>0</v>
      </c>
      <c r="D12" s="4">
        <v>0</v>
      </c>
      <c r="E12" s="4">
        <v>6202</v>
      </c>
    </row>
    <row r="13" spans="1:5" ht="38.25" x14ac:dyDescent="0.25">
      <c r="A13" s="5" t="s">
        <v>15</v>
      </c>
      <c r="B13" s="6" t="s">
        <v>144</v>
      </c>
      <c r="C13" s="7">
        <v>60000</v>
      </c>
      <c r="D13" s="7">
        <v>60000</v>
      </c>
      <c r="E13" s="7">
        <v>106248</v>
      </c>
    </row>
    <row r="14" spans="1:5" ht="38.25" x14ac:dyDescent="0.25">
      <c r="A14" s="5" t="s">
        <v>17</v>
      </c>
      <c r="B14" s="6" t="s">
        <v>151</v>
      </c>
      <c r="C14" s="7">
        <v>60000</v>
      </c>
      <c r="D14" s="7">
        <v>60000</v>
      </c>
      <c r="E14" s="7">
        <v>106248</v>
      </c>
    </row>
    <row r="15" spans="1:5" ht="38.25" x14ac:dyDescent="0.25">
      <c r="A15" s="2" t="s">
        <v>19</v>
      </c>
      <c r="B15" s="3" t="s">
        <v>155</v>
      </c>
      <c r="C15" s="4">
        <v>2200000</v>
      </c>
      <c r="D15" s="4">
        <v>2857511</v>
      </c>
      <c r="E15" s="4">
        <v>2857511</v>
      </c>
    </row>
    <row r="16" spans="1:5" ht="25.5" x14ac:dyDescent="0.25">
      <c r="A16" s="2" t="s">
        <v>21</v>
      </c>
      <c r="B16" s="3" t="s">
        <v>156</v>
      </c>
      <c r="C16" s="4">
        <v>2200000</v>
      </c>
      <c r="D16" s="4">
        <v>2857511</v>
      </c>
      <c r="E16" s="4">
        <v>2857511</v>
      </c>
    </row>
    <row r="17" spans="1:5" ht="25.5" x14ac:dyDescent="0.25">
      <c r="A17" s="2" t="s">
        <v>23</v>
      </c>
      <c r="B17" s="3" t="s">
        <v>161</v>
      </c>
      <c r="C17" s="4">
        <v>28733000</v>
      </c>
      <c r="D17" s="4">
        <v>25302027</v>
      </c>
      <c r="E17" s="4">
        <v>25302027</v>
      </c>
    </row>
    <row r="18" spans="1:5" ht="25.5" x14ac:dyDescent="0.25">
      <c r="A18" s="2" t="s">
        <v>25</v>
      </c>
      <c r="B18" s="3" t="s">
        <v>158</v>
      </c>
      <c r="C18" s="4">
        <v>30933000</v>
      </c>
      <c r="D18" s="4">
        <v>28159538</v>
      </c>
      <c r="E18" s="4">
        <v>28159538</v>
      </c>
    </row>
    <row r="19" spans="1:5" ht="25.5" x14ac:dyDescent="0.25">
      <c r="A19" s="5" t="s">
        <v>27</v>
      </c>
      <c r="B19" s="6" t="s">
        <v>159</v>
      </c>
      <c r="C19" s="7">
        <v>30933000</v>
      </c>
      <c r="D19" s="7">
        <v>28159538</v>
      </c>
      <c r="E19" s="7">
        <v>28159538</v>
      </c>
    </row>
    <row r="20" spans="1:5" x14ac:dyDescent="0.25">
      <c r="A20" s="5" t="s">
        <v>31</v>
      </c>
      <c r="B20" s="6" t="s">
        <v>160</v>
      </c>
      <c r="C20" s="9">
        <v>30993000</v>
      </c>
      <c r="D20" s="9">
        <v>28219538</v>
      </c>
      <c r="E20" s="9">
        <v>28265786</v>
      </c>
    </row>
  </sheetData>
  <mergeCells count="4">
    <mergeCell ref="A6:E6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workbookViewId="0">
      <selection activeCell="H8" sqref="H8"/>
    </sheetView>
  </sheetViews>
  <sheetFormatPr defaultRowHeight="15" x14ac:dyDescent="0.25"/>
  <cols>
    <col min="1" max="1" width="5.140625" customWidth="1"/>
    <col min="2" max="2" width="41.85546875" customWidth="1"/>
    <col min="3" max="3" width="12.85546875" customWidth="1"/>
    <col min="4" max="4" width="13.28515625" customWidth="1"/>
    <col min="5" max="5" width="13.140625" customWidth="1"/>
  </cols>
  <sheetData>
    <row r="1" spans="1:5" x14ac:dyDescent="0.25">
      <c r="B1" s="97" t="s">
        <v>557</v>
      </c>
      <c r="C1" s="97"/>
      <c r="D1" s="97"/>
      <c r="E1" s="97"/>
    </row>
    <row r="2" spans="1:5" x14ac:dyDescent="0.25">
      <c r="A2" s="98" t="s">
        <v>0</v>
      </c>
      <c r="B2" s="98"/>
      <c r="C2" s="98"/>
      <c r="D2" s="98"/>
      <c r="E2" s="98"/>
    </row>
    <row r="3" spans="1:5" x14ac:dyDescent="0.25">
      <c r="A3" s="98" t="s">
        <v>340</v>
      </c>
      <c r="B3" s="98"/>
      <c r="C3" s="98"/>
      <c r="D3" s="98"/>
      <c r="E3" s="98"/>
    </row>
    <row r="5" spans="1:5" x14ac:dyDescent="0.25">
      <c r="A5" s="101" t="s">
        <v>250</v>
      </c>
      <c r="B5" s="102"/>
      <c r="C5" s="102"/>
      <c r="D5" s="102"/>
      <c r="E5" s="102"/>
    </row>
    <row r="6" spans="1:5" ht="30" x14ac:dyDescent="0.25">
      <c r="A6" s="94" t="s">
        <v>2</v>
      </c>
      <c r="B6" s="94" t="s">
        <v>3</v>
      </c>
      <c r="C6" s="94" t="s">
        <v>109</v>
      </c>
      <c r="D6" s="94" t="s">
        <v>110</v>
      </c>
      <c r="E6" s="94" t="s">
        <v>111</v>
      </c>
    </row>
    <row r="7" spans="1:5" x14ac:dyDescent="0.25">
      <c r="A7" s="94">
        <v>1</v>
      </c>
      <c r="B7" s="94">
        <v>2</v>
      </c>
      <c r="C7" s="94">
        <v>3</v>
      </c>
      <c r="D7" s="94">
        <v>4</v>
      </c>
      <c r="E7" s="94">
        <v>5</v>
      </c>
    </row>
    <row r="8" spans="1:5" ht="17.25" customHeight="1" x14ac:dyDescent="0.25">
      <c r="A8" s="2" t="s">
        <v>7</v>
      </c>
      <c r="B8" s="3" t="s">
        <v>162</v>
      </c>
      <c r="C8" s="4">
        <v>8125500</v>
      </c>
      <c r="D8" s="4">
        <v>10509500</v>
      </c>
      <c r="E8" s="4">
        <v>10044000</v>
      </c>
    </row>
    <row r="9" spans="1:5" x14ac:dyDescent="0.25">
      <c r="A9" s="2" t="s">
        <v>9</v>
      </c>
      <c r="B9" s="3" t="s">
        <v>163</v>
      </c>
      <c r="C9" s="4">
        <v>0</v>
      </c>
      <c r="D9" s="4">
        <v>600000</v>
      </c>
      <c r="E9" s="4">
        <v>600000</v>
      </c>
    </row>
    <row r="10" spans="1:5" x14ac:dyDescent="0.25">
      <c r="A10" s="2" t="s">
        <v>11</v>
      </c>
      <c r="B10" s="3" t="s">
        <v>164</v>
      </c>
      <c r="C10" s="4">
        <v>449000</v>
      </c>
      <c r="D10" s="4">
        <v>449000</v>
      </c>
      <c r="E10" s="4">
        <v>446097</v>
      </c>
    </row>
    <row r="11" spans="1:5" ht="25.5" x14ac:dyDescent="0.25">
      <c r="A11" s="2" t="s">
        <v>13</v>
      </c>
      <c r="B11" s="3" t="s">
        <v>165</v>
      </c>
      <c r="C11" s="4">
        <v>130000</v>
      </c>
      <c r="D11" s="4">
        <v>130000</v>
      </c>
      <c r="E11" s="4">
        <v>126668</v>
      </c>
    </row>
    <row r="12" spans="1:5" ht="24.75" x14ac:dyDescent="0.25">
      <c r="A12" s="2" t="s">
        <v>15</v>
      </c>
      <c r="B12" s="3" t="s">
        <v>242</v>
      </c>
      <c r="C12" s="4">
        <v>8704500</v>
      </c>
      <c r="D12" s="4">
        <v>11688500</v>
      </c>
      <c r="E12" s="4">
        <v>11216765</v>
      </c>
    </row>
    <row r="13" spans="1:5" x14ac:dyDescent="0.25">
      <c r="A13" s="2" t="s">
        <v>17</v>
      </c>
      <c r="B13" s="3" t="s">
        <v>166</v>
      </c>
      <c r="C13" s="4">
        <v>4506000</v>
      </c>
      <c r="D13" s="4">
        <v>4506000</v>
      </c>
      <c r="E13" s="4">
        <v>4499657</v>
      </c>
    </row>
    <row r="14" spans="1:5" x14ac:dyDescent="0.25">
      <c r="A14" s="2" t="s">
        <v>19</v>
      </c>
      <c r="B14" s="3" t="s">
        <v>167</v>
      </c>
      <c r="C14" s="4">
        <v>0</v>
      </c>
      <c r="D14" s="4">
        <v>66011</v>
      </c>
      <c r="E14" s="4">
        <v>66011</v>
      </c>
    </row>
    <row r="15" spans="1:5" x14ac:dyDescent="0.25">
      <c r="A15" s="2" t="s">
        <v>21</v>
      </c>
      <c r="B15" s="3" t="s">
        <v>168</v>
      </c>
      <c r="C15" s="4">
        <v>550000</v>
      </c>
      <c r="D15" s="4">
        <v>778324</v>
      </c>
      <c r="E15" s="4">
        <v>778324</v>
      </c>
    </row>
    <row r="16" spans="1:5" x14ac:dyDescent="0.25">
      <c r="A16" s="5" t="s">
        <v>23</v>
      </c>
      <c r="B16" s="6" t="s">
        <v>169</v>
      </c>
      <c r="C16" s="4">
        <v>5056000</v>
      </c>
      <c r="D16" s="4">
        <v>5350335</v>
      </c>
      <c r="E16" s="4">
        <v>5343992</v>
      </c>
    </row>
    <row r="17" spans="1:5" ht="29.25" customHeight="1" x14ac:dyDescent="0.25">
      <c r="A17" s="5" t="s">
        <v>25</v>
      </c>
      <c r="B17" s="6" t="s">
        <v>170</v>
      </c>
      <c r="C17" s="7">
        <v>13760500</v>
      </c>
      <c r="D17" s="7">
        <v>17038835</v>
      </c>
      <c r="E17" s="7">
        <v>16560757</v>
      </c>
    </row>
    <row r="18" spans="1:5" x14ac:dyDescent="0.25">
      <c r="A18" s="2" t="s">
        <v>27</v>
      </c>
      <c r="B18" s="3" t="s">
        <v>171</v>
      </c>
      <c r="C18" s="7">
        <v>2948000</v>
      </c>
      <c r="D18" s="7">
        <v>3414605</v>
      </c>
      <c r="E18" s="7">
        <v>3237229</v>
      </c>
    </row>
    <row r="19" spans="1:5" x14ac:dyDescent="0.25">
      <c r="A19" s="2" t="s">
        <v>29</v>
      </c>
      <c r="B19" s="3" t="s">
        <v>172</v>
      </c>
      <c r="C19" s="4">
        <v>0</v>
      </c>
      <c r="D19" s="4">
        <v>0</v>
      </c>
      <c r="E19" s="4">
        <v>2976714</v>
      </c>
    </row>
    <row r="20" spans="1:5" x14ac:dyDescent="0.25">
      <c r="A20" s="2" t="s">
        <v>31</v>
      </c>
      <c r="B20" s="3" t="s">
        <v>173</v>
      </c>
      <c r="C20" s="4">
        <v>0</v>
      </c>
      <c r="D20" s="4">
        <v>0</v>
      </c>
      <c r="E20" s="4">
        <v>12507</v>
      </c>
    </row>
    <row r="21" spans="1:5" ht="38.25" x14ac:dyDescent="0.25">
      <c r="A21" s="2" t="s">
        <v>33</v>
      </c>
      <c r="B21" s="3" t="s">
        <v>174</v>
      </c>
      <c r="C21" s="4">
        <v>0</v>
      </c>
      <c r="D21" s="4">
        <v>0</v>
      </c>
      <c r="E21" s="4">
        <v>248008</v>
      </c>
    </row>
    <row r="22" spans="1:5" ht="25.5" x14ac:dyDescent="0.25">
      <c r="A22" s="2" t="s">
        <v>35</v>
      </c>
      <c r="B22" s="3" t="s">
        <v>175</v>
      </c>
      <c r="C22" s="4">
        <v>110000</v>
      </c>
      <c r="D22" s="4">
        <v>112000</v>
      </c>
      <c r="E22" s="4">
        <v>111809</v>
      </c>
    </row>
    <row r="23" spans="1:5" x14ac:dyDescent="0.25">
      <c r="A23" s="2" t="s">
        <v>37</v>
      </c>
      <c r="B23" s="3" t="s">
        <v>176</v>
      </c>
      <c r="C23" s="4">
        <v>5959000</v>
      </c>
      <c r="D23" s="4">
        <v>7113486</v>
      </c>
      <c r="E23" s="4">
        <v>4132247</v>
      </c>
    </row>
    <row r="24" spans="1:5" x14ac:dyDescent="0.25">
      <c r="A24" s="2" t="s">
        <v>39</v>
      </c>
      <c r="B24" s="3" t="s">
        <v>177</v>
      </c>
      <c r="C24" s="4">
        <v>6069000</v>
      </c>
      <c r="D24" s="4">
        <v>7225486</v>
      </c>
      <c r="E24" s="4">
        <v>4244056</v>
      </c>
    </row>
    <row r="25" spans="1:5" x14ac:dyDescent="0.25">
      <c r="A25" s="2" t="s">
        <v>41</v>
      </c>
      <c r="B25" s="3" t="s">
        <v>178</v>
      </c>
      <c r="C25" s="4">
        <v>480000</v>
      </c>
      <c r="D25" s="4">
        <v>815000</v>
      </c>
      <c r="E25" s="4">
        <v>780271</v>
      </c>
    </row>
    <row r="26" spans="1:5" ht="15" customHeight="1" x14ac:dyDescent="0.25">
      <c r="A26" s="2" t="s">
        <v>43</v>
      </c>
      <c r="B26" s="3" t="s">
        <v>179</v>
      </c>
      <c r="C26" s="4">
        <v>710000</v>
      </c>
      <c r="D26" s="4">
        <v>710000</v>
      </c>
      <c r="E26" s="4">
        <v>661815</v>
      </c>
    </row>
    <row r="27" spans="1:5" x14ac:dyDescent="0.25">
      <c r="A27" s="2" t="s">
        <v>45</v>
      </c>
      <c r="B27" s="3" t="s">
        <v>180</v>
      </c>
      <c r="C27" s="4">
        <v>1190000</v>
      </c>
      <c r="D27" s="4">
        <v>1525000</v>
      </c>
      <c r="E27" s="4">
        <v>1442086</v>
      </c>
    </row>
    <row r="28" spans="1:5" ht="17.25" customHeight="1" x14ac:dyDescent="0.25">
      <c r="A28" s="2" t="s">
        <v>47</v>
      </c>
      <c r="B28" s="3" t="s">
        <v>181</v>
      </c>
      <c r="C28" s="4">
        <v>6515000</v>
      </c>
      <c r="D28" s="4">
        <v>6515000</v>
      </c>
      <c r="E28" s="4">
        <v>6447634</v>
      </c>
    </row>
    <row r="29" spans="1:5" x14ac:dyDescent="0.25">
      <c r="A29" s="2" t="s">
        <v>49</v>
      </c>
      <c r="B29" s="3" t="s">
        <v>182</v>
      </c>
      <c r="C29" s="4">
        <v>270000</v>
      </c>
      <c r="D29" s="4">
        <v>300000</v>
      </c>
      <c r="E29" s="4">
        <v>293964</v>
      </c>
    </row>
    <row r="30" spans="1:5" ht="17.25" customHeight="1" x14ac:dyDescent="0.25">
      <c r="A30" s="2" t="s">
        <v>51</v>
      </c>
      <c r="B30" s="3" t="s">
        <v>183</v>
      </c>
      <c r="C30" s="4">
        <v>4600000</v>
      </c>
      <c r="D30" s="4">
        <v>4417000</v>
      </c>
      <c r="E30" s="4">
        <v>2467498</v>
      </c>
    </row>
    <row r="31" spans="1:5" x14ac:dyDescent="0.25">
      <c r="A31" s="2" t="s">
        <v>53</v>
      </c>
      <c r="B31" s="3" t="s">
        <v>184</v>
      </c>
      <c r="C31" s="4">
        <v>5923000</v>
      </c>
      <c r="D31" s="4">
        <v>6409980</v>
      </c>
      <c r="E31" s="4">
        <v>6409638</v>
      </c>
    </row>
    <row r="32" spans="1:5" x14ac:dyDescent="0.25">
      <c r="A32" s="2" t="s">
        <v>55</v>
      </c>
      <c r="B32" s="3" t="s">
        <v>185</v>
      </c>
      <c r="C32" s="4">
        <v>0</v>
      </c>
      <c r="D32" s="4">
        <v>0</v>
      </c>
      <c r="E32" s="4">
        <v>126833</v>
      </c>
    </row>
    <row r="33" spans="1:5" ht="25.5" x14ac:dyDescent="0.25">
      <c r="A33" s="2" t="s">
        <v>57</v>
      </c>
      <c r="B33" s="3" t="s">
        <v>186</v>
      </c>
      <c r="C33" s="4">
        <v>17308000</v>
      </c>
      <c r="D33" s="4">
        <v>17641980</v>
      </c>
      <c r="E33" s="4">
        <v>15618734</v>
      </c>
    </row>
    <row r="34" spans="1:5" x14ac:dyDescent="0.25">
      <c r="A34" s="2" t="s">
        <v>59</v>
      </c>
      <c r="B34" s="3" t="s">
        <v>187</v>
      </c>
      <c r="C34" s="4">
        <v>115000</v>
      </c>
      <c r="D34" s="4">
        <v>115000</v>
      </c>
      <c r="E34" s="4">
        <v>113550</v>
      </c>
    </row>
    <row r="35" spans="1:5" x14ac:dyDescent="0.25">
      <c r="A35" s="2" t="s">
        <v>61</v>
      </c>
      <c r="B35" s="3" t="s">
        <v>188</v>
      </c>
      <c r="C35" s="4">
        <v>50000</v>
      </c>
      <c r="D35" s="4">
        <v>50000</v>
      </c>
      <c r="E35" s="4">
        <v>18270</v>
      </c>
    </row>
    <row r="36" spans="1:5" ht="25.5" x14ac:dyDescent="0.25">
      <c r="A36" s="2" t="s">
        <v>63</v>
      </c>
      <c r="B36" s="3" t="s">
        <v>189</v>
      </c>
      <c r="C36" s="4">
        <v>165000</v>
      </c>
      <c r="D36" s="4">
        <v>165000</v>
      </c>
      <c r="E36" s="4">
        <v>131820</v>
      </c>
    </row>
    <row r="37" spans="1:5" ht="25.5" x14ac:dyDescent="0.25">
      <c r="A37" s="2" t="s">
        <v>65</v>
      </c>
      <c r="B37" s="3" t="s">
        <v>190</v>
      </c>
      <c r="C37" s="4">
        <v>5454000</v>
      </c>
      <c r="D37" s="4">
        <v>5544175</v>
      </c>
      <c r="E37" s="4">
        <v>5042826</v>
      </c>
    </row>
    <row r="38" spans="1:5" x14ac:dyDescent="0.25">
      <c r="A38" s="2" t="s">
        <v>67</v>
      </c>
      <c r="B38" s="3" t="s">
        <v>191</v>
      </c>
      <c r="C38" s="4">
        <v>0</v>
      </c>
      <c r="D38" s="4">
        <v>2800</v>
      </c>
      <c r="E38" s="4">
        <v>2800</v>
      </c>
    </row>
    <row r="39" spans="1:5" x14ac:dyDescent="0.25">
      <c r="A39" s="2" t="s">
        <v>69</v>
      </c>
      <c r="B39" s="3" t="s">
        <v>192</v>
      </c>
      <c r="C39" s="4">
        <v>2900000</v>
      </c>
      <c r="D39" s="4">
        <v>2900000</v>
      </c>
      <c r="E39" s="4">
        <v>2365148</v>
      </c>
    </row>
    <row r="40" spans="1:5" ht="25.5" x14ac:dyDescent="0.25">
      <c r="A40" s="2" t="s">
        <v>71</v>
      </c>
      <c r="B40" s="3" t="s">
        <v>193</v>
      </c>
      <c r="C40" s="4">
        <v>8354000</v>
      </c>
      <c r="D40" s="4">
        <v>8446975</v>
      </c>
      <c r="E40" s="4">
        <v>7410774</v>
      </c>
    </row>
    <row r="41" spans="1:5" ht="19.5" customHeight="1" x14ac:dyDescent="0.25">
      <c r="A41" s="5" t="s">
        <v>73</v>
      </c>
      <c r="B41" s="6" t="s">
        <v>194</v>
      </c>
      <c r="C41" s="7">
        <v>33086000</v>
      </c>
      <c r="D41" s="7">
        <v>35004441</v>
      </c>
      <c r="E41" s="7">
        <v>28847470</v>
      </c>
    </row>
    <row r="42" spans="1:5" ht="24.75" x14ac:dyDescent="0.25">
      <c r="A42" s="2" t="s">
        <v>79</v>
      </c>
      <c r="B42" s="3" t="s">
        <v>243</v>
      </c>
      <c r="C42" s="4">
        <v>3400000</v>
      </c>
      <c r="D42" s="4">
        <v>3410000</v>
      </c>
      <c r="E42" s="4">
        <v>3406760</v>
      </c>
    </row>
    <row r="43" spans="1:5" ht="25.5" x14ac:dyDescent="0.25">
      <c r="A43" s="2" t="s">
        <v>81</v>
      </c>
      <c r="B43" s="3" t="s">
        <v>195</v>
      </c>
      <c r="C43" s="4">
        <v>0</v>
      </c>
      <c r="D43" s="4">
        <v>0</v>
      </c>
      <c r="E43" s="4">
        <v>3406760</v>
      </c>
    </row>
    <row r="44" spans="1:5" ht="25.5" x14ac:dyDescent="0.25">
      <c r="A44" s="5" t="s">
        <v>85</v>
      </c>
      <c r="B44" s="6" t="s">
        <v>196</v>
      </c>
      <c r="C44" s="7">
        <v>3400000</v>
      </c>
      <c r="D44" s="7">
        <v>3410000</v>
      </c>
      <c r="E44" s="7">
        <v>3406760</v>
      </c>
    </row>
    <row r="45" spans="1:5" ht="25.5" x14ac:dyDescent="0.25">
      <c r="A45" s="2" t="s">
        <v>87</v>
      </c>
      <c r="B45" s="3" t="s">
        <v>197</v>
      </c>
      <c r="C45" s="4">
        <v>46000</v>
      </c>
      <c r="D45" s="4">
        <v>677791</v>
      </c>
      <c r="E45" s="4">
        <v>676910</v>
      </c>
    </row>
    <row r="46" spans="1:5" ht="16.5" customHeight="1" x14ac:dyDescent="0.25">
      <c r="A46" s="2" t="s">
        <v>89</v>
      </c>
      <c r="B46" s="3" t="s">
        <v>198</v>
      </c>
      <c r="C46" s="4">
        <v>46000</v>
      </c>
      <c r="D46" s="4">
        <v>677791</v>
      </c>
      <c r="E46" s="4">
        <v>676910</v>
      </c>
    </row>
    <row r="47" spans="1:5" ht="28.5" customHeight="1" x14ac:dyDescent="0.25">
      <c r="A47" s="2" t="s">
        <v>91</v>
      </c>
      <c r="B47" s="3" t="s">
        <v>199</v>
      </c>
      <c r="C47" s="4">
        <v>13989000</v>
      </c>
      <c r="D47" s="4">
        <v>13989000</v>
      </c>
      <c r="E47" s="4">
        <v>12681590</v>
      </c>
    </row>
    <row r="48" spans="1:5" x14ac:dyDescent="0.25">
      <c r="A48" s="2" t="s">
        <v>93</v>
      </c>
      <c r="B48" s="3" t="s">
        <v>200</v>
      </c>
      <c r="C48" s="4">
        <v>0</v>
      </c>
      <c r="D48" s="4">
        <v>0</v>
      </c>
      <c r="E48" s="4">
        <v>300000</v>
      </c>
    </row>
    <row r="49" spans="1:5" ht="25.5" x14ac:dyDescent="0.25">
      <c r="A49" s="2" t="s">
        <v>95</v>
      </c>
      <c r="B49" s="3" t="s">
        <v>201</v>
      </c>
      <c r="C49" s="4">
        <v>0</v>
      </c>
      <c r="D49" s="4">
        <v>0</v>
      </c>
      <c r="E49" s="4">
        <v>9735400</v>
      </c>
    </row>
    <row r="50" spans="1:5" ht="25.5" x14ac:dyDescent="0.25">
      <c r="A50" s="2" t="s">
        <v>97</v>
      </c>
      <c r="B50" s="3" t="s">
        <v>202</v>
      </c>
      <c r="C50" s="4">
        <v>0</v>
      </c>
      <c r="D50" s="4">
        <v>0</v>
      </c>
      <c r="E50" s="4">
        <v>2646190</v>
      </c>
    </row>
    <row r="51" spans="1:5" ht="26.25" customHeight="1" x14ac:dyDescent="0.25">
      <c r="A51" s="2" t="s">
        <v>99</v>
      </c>
      <c r="B51" s="3" t="s">
        <v>203</v>
      </c>
      <c r="C51" s="4">
        <v>19226600</v>
      </c>
      <c r="D51" s="4">
        <v>26601500</v>
      </c>
      <c r="E51" s="4">
        <v>26316500</v>
      </c>
    </row>
    <row r="52" spans="1:5" x14ac:dyDescent="0.25">
      <c r="A52" s="2" t="s">
        <v>103</v>
      </c>
      <c r="B52" s="3" t="s">
        <v>204</v>
      </c>
      <c r="C52" s="4">
        <v>0</v>
      </c>
      <c r="D52" s="4">
        <v>0</v>
      </c>
      <c r="E52" s="4">
        <v>1570000</v>
      </c>
    </row>
    <row r="53" spans="1:5" x14ac:dyDescent="0.25">
      <c r="A53" s="2" t="s">
        <v>218</v>
      </c>
      <c r="B53" s="3" t="s">
        <v>205</v>
      </c>
      <c r="C53" s="4">
        <v>0</v>
      </c>
      <c r="D53" s="4">
        <v>0</v>
      </c>
      <c r="E53" s="4">
        <v>24746500</v>
      </c>
    </row>
    <row r="54" spans="1:5" x14ac:dyDescent="0.25">
      <c r="A54" s="2" t="s">
        <v>219</v>
      </c>
      <c r="B54" s="3" t="s">
        <v>206</v>
      </c>
      <c r="C54" s="4">
        <v>24379811</v>
      </c>
      <c r="D54" s="4">
        <v>52310622</v>
      </c>
      <c r="E54" s="4">
        <v>0</v>
      </c>
    </row>
    <row r="55" spans="1:5" ht="38.25" x14ac:dyDescent="0.25">
      <c r="A55" s="5" t="s">
        <v>220</v>
      </c>
      <c r="B55" s="6" t="s">
        <v>207</v>
      </c>
      <c r="C55" s="7">
        <v>57641411</v>
      </c>
      <c r="D55" s="7">
        <v>93578913</v>
      </c>
      <c r="E55" s="7">
        <v>39675000</v>
      </c>
    </row>
    <row r="56" spans="1:5" ht="16.5" customHeight="1" x14ac:dyDescent="0.25">
      <c r="A56" s="2" t="s">
        <v>221</v>
      </c>
      <c r="B56" s="3" t="s">
        <v>208</v>
      </c>
      <c r="C56" s="4">
        <v>12000000</v>
      </c>
      <c r="D56" s="4">
        <v>12000000</v>
      </c>
      <c r="E56" s="4">
        <v>0</v>
      </c>
    </row>
    <row r="57" spans="1:5" ht="17.25" customHeight="1" x14ac:dyDescent="0.25">
      <c r="A57" s="2" t="s">
        <v>222</v>
      </c>
      <c r="B57" s="3" t="s">
        <v>209</v>
      </c>
      <c r="C57" s="4">
        <v>6000000</v>
      </c>
      <c r="D57" s="4">
        <v>6000000</v>
      </c>
      <c r="E57" s="4">
        <v>1000000</v>
      </c>
    </row>
    <row r="58" spans="1:5" ht="19.5" customHeight="1" x14ac:dyDescent="0.25">
      <c r="A58" s="2" t="s">
        <v>223</v>
      </c>
      <c r="B58" s="3" t="s">
        <v>245</v>
      </c>
      <c r="C58" s="4">
        <v>500000</v>
      </c>
      <c r="D58" s="4">
        <v>500000</v>
      </c>
      <c r="E58" s="4">
        <v>488583</v>
      </c>
    </row>
    <row r="59" spans="1:5" ht="24" x14ac:dyDescent="0.25">
      <c r="A59" s="2" t="s">
        <v>224</v>
      </c>
      <c r="B59" s="3" t="s">
        <v>244</v>
      </c>
      <c r="C59" s="4">
        <v>7138000</v>
      </c>
      <c r="D59" s="4">
        <v>7008000</v>
      </c>
      <c r="E59" s="4">
        <v>4988294</v>
      </c>
    </row>
    <row r="60" spans="1:5" ht="25.5" x14ac:dyDescent="0.25">
      <c r="A60" s="2" t="s">
        <v>225</v>
      </c>
      <c r="B60" s="3" t="s">
        <v>211</v>
      </c>
      <c r="C60" s="4">
        <v>5597000</v>
      </c>
      <c r="D60" s="4">
        <v>5597000</v>
      </c>
      <c r="E60" s="4">
        <v>1018136</v>
      </c>
    </row>
    <row r="61" spans="1:5" ht="15.75" customHeight="1" x14ac:dyDescent="0.25">
      <c r="A61" s="5" t="s">
        <v>226</v>
      </c>
      <c r="B61" s="6" t="s">
        <v>212</v>
      </c>
      <c r="C61" s="7">
        <v>31235000</v>
      </c>
      <c r="D61" s="7">
        <v>31105000</v>
      </c>
      <c r="E61" s="7">
        <v>7495013</v>
      </c>
    </row>
    <row r="62" spans="1:5" x14ac:dyDescent="0.25">
      <c r="A62" s="2" t="s">
        <v>227</v>
      </c>
      <c r="B62" s="3" t="s">
        <v>213</v>
      </c>
      <c r="C62" s="4">
        <v>5420000</v>
      </c>
      <c r="D62" s="4">
        <v>8853000</v>
      </c>
      <c r="E62" s="4">
        <v>6745521</v>
      </c>
    </row>
    <row r="63" spans="1:5" x14ac:dyDescent="0.25">
      <c r="A63" s="2" t="s">
        <v>228</v>
      </c>
      <c r="B63" s="3" t="s">
        <v>214</v>
      </c>
      <c r="C63" s="4">
        <v>0</v>
      </c>
      <c r="D63" s="4">
        <v>130000</v>
      </c>
      <c r="E63" s="4">
        <v>129935</v>
      </c>
    </row>
    <row r="64" spans="1:5" ht="25.5" x14ac:dyDescent="0.25">
      <c r="A64" s="2" t="s">
        <v>229</v>
      </c>
      <c r="B64" s="3" t="s">
        <v>215</v>
      </c>
      <c r="C64" s="4">
        <v>1047000</v>
      </c>
      <c r="D64" s="4">
        <v>1974000</v>
      </c>
      <c r="E64" s="4">
        <v>1582998</v>
      </c>
    </row>
    <row r="65" spans="1:5" x14ac:dyDescent="0.25">
      <c r="A65" s="5" t="s">
        <v>230</v>
      </c>
      <c r="B65" s="6" t="s">
        <v>216</v>
      </c>
      <c r="C65" s="7">
        <v>6467000</v>
      </c>
      <c r="D65" s="7">
        <v>10957000</v>
      </c>
      <c r="E65" s="7">
        <v>8458454</v>
      </c>
    </row>
    <row r="66" spans="1:5" ht="28.5" customHeight="1" x14ac:dyDescent="0.25">
      <c r="A66" s="5" t="s">
        <v>231</v>
      </c>
      <c r="B66" s="6" t="s">
        <v>217</v>
      </c>
      <c r="C66" s="7">
        <v>148537911</v>
      </c>
      <c r="D66" s="7">
        <v>194508794</v>
      </c>
      <c r="E66" s="7">
        <v>107680683</v>
      </c>
    </row>
    <row r="67" spans="1:5" ht="25.5" x14ac:dyDescent="0.25">
      <c r="A67" s="2" t="s">
        <v>236</v>
      </c>
      <c r="B67" s="3" t="s">
        <v>232</v>
      </c>
      <c r="C67" s="4">
        <v>2359850</v>
      </c>
      <c r="D67" s="4">
        <v>3116756</v>
      </c>
      <c r="E67" s="4">
        <v>3116756</v>
      </c>
    </row>
    <row r="68" spans="1:5" ht="25.5" x14ac:dyDescent="0.25">
      <c r="A68" s="2" t="s">
        <v>237</v>
      </c>
      <c r="B68" s="3" t="s">
        <v>233</v>
      </c>
      <c r="C68" s="4">
        <v>28733000</v>
      </c>
      <c r="D68" s="4">
        <v>25302027</v>
      </c>
      <c r="E68" s="4">
        <v>25302027</v>
      </c>
    </row>
    <row r="69" spans="1:5" ht="25.5" x14ac:dyDescent="0.25">
      <c r="A69" s="2" t="s">
        <v>238</v>
      </c>
      <c r="B69" s="3" t="s">
        <v>234</v>
      </c>
      <c r="C69" s="4">
        <v>31092850</v>
      </c>
      <c r="D69" s="4">
        <v>28418783</v>
      </c>
      <c r="E69" s="4">
        <v>28418783</v>
      </c>
    </row>
    <row r="70" spans="1:5" ht="17.25" customHeight="1" x14ac:dyDescent="0.25">
      <c r="A70" s="5" t="s">
        <v>239</v>
      </c>
      <c r="B70" s="6" t="s">
        <v>235</v>
      </c>
      <c r="C70" s="7">
        <v>31092850</v>
      </c>
      <c r="D70" s="7">
        <v>28418783</v>
      </c>
      <c r="E70" s="7">
        <v>28418783</v>
      </c>
    </row>
    <row r="71" spans="1:5" x14ac:dyDescent="0.25">
      <c r="A71" s="5" t="s">
        <v>240</v>
      </c>
      <c r="B71" s="6" t="s">
        <v>241</v>
      </c>
      <c r="C71" s="9">
        <v>179630761</v>
      </c>
      <c r="D71" s="9">
        <v>222927577</v>
      </c>
      <c r="E71" s="9">
        <v>136099466</v>
      </c>
    </row>
  </sheetData>
  <mergeCells count="4">
    <mergeCell ref="B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5"/>
  <sheetViews>
    <sheetView workbookViewId="0">
      <selection activeCell="H7" sqref="H7"/>
    </sheetView>
  </sheetViews>
  <sheetFormatPr defaultRowHeight="15" x14ac:dyDescent="0.25"/>
  <cols>
    <col min="1" max="1" width="5.42578125" customWidth="1"/>
    <col min="2" max="2" width="45.140625" customWidth="1"/>
    <col min="3" max="3" width="12.28515625" customWidth="1"/>
    <col min="4" max="4" width="11.5703125" customWidth="1"/>
    <col min="5" max="5" width="12.5703125" customWidth="1"/>
  </cols>
  <sheetData>
    <row r="1" spans="1:5" x14ac:dyDescent="0.25">
      <c r="A1" s="97" t="s">
        <v>558</v>
      </c>
      <c r="B1" s="97"/>
      <c r="C1" s="97"/>
      <c r="D1" s="97"/>
      <c r="E1" s="97"/>
    </row>
    <row r="2" spans="1:5" x14ac:dyDescent="0.25">
      <c r="A2" s="98" t="s">
        <v>107</v>
      </c>
      <c r="B2" s="98"/>
      <c r="C2" s="98"/>
      <c r="D2" s="98"/>
      <c r="E2" s="98"/>
    </row>
    <row r="3" spans="1:5" x14ac:dyDescent="0.25">
      <c r="A3" s="98" t="s">
        <v>341</v>
      </c>
      <c r="B3" s="98"/>
      <c r="C3" s="98"/>
      <c r="D3" s="98"/>
      <c r="E3" s="98"/>
    </row>
    <row r="5" spans="1:5" x14ac:dyDescent="0.25">
      <c r="A5" s="103" t="s">
        <v>250</v>
      </c>
      <c r="B5" s="102"/>
      <c r="C5" s="102"/>
      <c r="D5" s="102"/>
      <c r="E5" s="102"/>
    </row>
    <row r="6" spans="1:5" ht="28.5" customHeight="1" x14ac:dyDescent="0.25">
      <c r="A6" s="95" t="s">
        <v>2</v>
      </c>
      <c r="B6" s="95" t="s">
        <v>3</v>
      </c>
      <c r="C6" s="95" t="s">
        <v>109</v>
      </c>
      <c r="D6" s="95" t="s">
        <v>110</v>
      </c>
      <c r="E6" s="95" t="s">
        <v>111</v>
      </c>
    </row>
    <row r="7" spans="1:5" x14ac:dyDescent="0.25">
      <c r="A7" s="95">
        <v>1</v>
      </c>
      <c r="B7" s="95">
        <v>2</v>
      </c>
      <c r="C7" s="95">
        <v>3</v>
      </c>
      <c r="D7" s="95">
        <v>4</v>
      </c>
      <c r="E7" s="95">
        <v>5</v>
      </c>
    </row>
    <row r="8" spans="1:5" ht="17.25" customHeight="1" x14ac:dyDescent="0.25">
      <c r="A8" s="2" t="s">
        <v>7</v>
      </c>
      <c r="B8" s="3" t="s">
        <v>162</v>
      </c>
      <c r="C8" s="4">
        <v>12025000</v>
      </c>
      <c r="D8" s="4">
        <v>13610904</v>
      </c>
      <c r="E8" s="4">
        <v>13610904</v>
      </c>
    </row>
    <row r="9" spans="1:5" x14ac:dyDescent="0.25">
      <c r="A9" s="2" t="s">
        <v>9</v>
      </c>
      <c r="B9" s="3" t="s">
        <v>163</v>
      </c>
      <c r="C9" s="4">
        <v>0</v>
      </c>
      <c r="D9" s="4">
        <v>300000</v>
      </c>
      <c r="E9" s="4">
        <v>300000</v>
      </c>
    </row>
    <row r="10" spans="1:5" x14ac:dyDescent="0.25">
      <c r="A10" s="2" t="s">
        <v>11</v>
      </c>
      <c r="B10" s="3" t="s">
        <v>164</v>
      </c>
      <c r="C10" s="4">
        <v>596000</v>
      </c>
      <c r="D10" s="4">
        <v>596000</v>
      </c>
      <c r="E10" s="4">
        <v>594796</v>
      </c>
    </row>
    <row r="11" spans="1:5" x14ac:dyDescent="0.25">
      <c r="A11" s="2" t="s">
        <v>13</v>
      </c>
      <c r="B11" s="3" t="s">
        <v>246</v>
      </c>
      <c r="C11" s="4">
        <v>112000</v>
      </c>
      <c r="D11" s="4">
        <v>100000</v>
      </c>
      <c r="E11" s="4">
        <v>75120</v>
      </c>
    </row>
    <row r="12" spans="1:5" ht="24" x14ac:dyDescent="0.25">
      <c r="A12" s="2" t="s">
        <v>15</v>
      </c>
      <c r="B12" s="3" t="s">
        <v>253</v>
      </c>
      <c r="C12" s="4">
        <v>50000</v>
      </c>
      <c r="D12" s="4">
        <v>226400</v>
      </c>
      <c r="E12" s="4">
        <v>200321</v>
      </c>
    </row>
    <row r="13" spans="1:5" ht="16.5" customHeight="1" x14ac:dyDescent="0.25">
      <c r="A13" s="2" t="s">
        <v>17</v>
      </c>
      <c r="B13" s="3" t="s">
        <v>252</v>
      </c>
      <c r="C13" s="4">
        <v>12783000</v>
      </c>
      <c r="D13" s="4">
        <v>14833304</v>
      </c>
      <c r="E13" s="4">
        <v>14781141</v>
      </c>
    </row>
    <row r="14" spans="1:5" ht="29.25" customHeight="1" x14ac:dyDescent="0.25">
      <c r="A14" s="2" t="s">
        <v>19</v>
      </c>
      <c r="B14" s="3" t="s">
        <v>247</v>
      </c>
      <c r="C14" s="4">
        <v>650000</v>
      </c>
      <c r="D14" s="4">
        <v>636300</v>
      </c>
      <c r="E14" s="4">
        <v>610451</v>
      </c>
    </row>
    <row r="15" spans="1:5" x14ac:dyDescent="0.25">
      <c r="A15" s="2" t="s">
        <v>21</v>
      </c>
      <c r="B15" s="3" t="s">
        <v>168</v>
      </c>
      <c r="C15" s="4">
        <v>650000</v>
      </c>
      <c r="D15" s="4">
        <v>636300</v>
      </c>
      <c r="E15" s="4">
        <v>610451</v>
      </c>
    </row>
    <row r="16" spans="1:5" x14ac:dyDescent="0.25">
      <c r="A16" s="2" t="s">
        <v>23</v>
      </c>
      <c r="B16" s="6" t="s">
        <v>169</v>
      </c>
      <c r="C16" s="7">
        <v>13433000</v>
      </c>
      <c r="D16" s="7">
        <v>15469604</v>
      </c>
      <c r="E16" s="7">
        <v>15391592</v>
      </c>
    </row>
    <row r="17" spans="1:5" ht="25.5" x14ac:dyDescent="0.25">
      <c r="A17" s="2" t="s">
        <v>25</v>
      </c>
      <c r="B17" s="6" t="s">
        <v>170</v>
      </c>
      <c r="C17" s="7">
        <v>2740000</v>
      </c>
      <c r="D17" s="7">
        <v>3040739</v>
      </c>
      <c r="E17" s="7">
        <v>2962421</v>
      </c>
    </row>
    <row r="18" spans="1:5" x14ac:dyDescent="0.25">
      <c r="A18" s="2" t="s">
        <v>27</v>
      </c>
      <c r="B18" s="3" t="s">
        <v>171</v>
      </c>
      <c r="C18" s="4">
        <v>0</v>
      </c>
      <c r="D18" s="4">
        <v>0</v>
      </c>
      <c r="E18" s="4">
        <v>2857255</v>
      </c>
    </row>
    <row r="19" spans="1:5" x14ac:dyDescent="0.25">
      <c r="A19" s="2" t="s">
        <v>29</v>
      </c>
      <c r="B19" s="3" t="s">
        <v>172</v>
      </c>
      <c r="C19" s="4">
        <v>0</v>
      </c>
      <c r="D19" s="4">
        <v>0</v>
      </c>
      <c r="E19" s="4">
        <v>5987</v>
      </c>
    </row>
    <row r="20" spans="1:5" ht="25.5" x14ac:dyDescent="0.25">
      <c r="A20" s="2" t="s">
        <v>31</v>
      </c>
      <c r="B20" s="3" t="s">
        <v>175</v>
      </c>
      <c r="C20" s="4">
        <v>0</v>
      </c>
      <c r="D20" s="4">
        <v>0</v>
      </c>
      <c r="E20" s="4">
        <v>99179</v>
      </c>
    </row>
    <row r="21" spans="1:5" x14ac:dyDescent="0.25">
      <c r="A21" s="2" t="s">
        <v>33</v>
      </c>
      <c r="B21" s="3" t="s">
        <v>176</v>
      </c>
      <c r="C21" s="4">
        <v>332000</v>
      </c>
      <c r="D21" s="4">
        <v>332000</v>
      </c>
      <c r="E21" s="4">
        <v>213318</v>
      </c>
    </row>
    <row r="22" spans="1:5" x14ac:dyDescent="0.25">
      <c r="A22" s="2" t="s">
        <v>35</v>
      </c>
      <c r="B22" s="3" t="s">
        <v>177</v>
      </c>
      <c r="C22" s="4">
        <v>695000</v>
      </c>
      <c r="D22" s="4">
        <v>695000</v>
      </c>
      <c r="E22" s="4">
        <v>460491</v>
      </c>
    </row>
    <row r="23" spans="1:5" x14ac:dyDescent="0.25">
      <c r="A23" s="2" t="s">
        <v>37</v>
      </c>
      <c r="B23" s="3" t="s">
        <v>178</v>
      </c>
      <c r="C23" s="4">
        <v>1027000</v>
      </c>
      <c r="D23" s="4">
        <v>1027000</v>
      </c>
      <c r="E23" s="4">
        <v>673809</v>
      </c>
    </row>
    <row r="24" spans="1:5" ht="17.25" customHeight="1" x14ac:dyDescent="0.25">
      <c r="A24" s="2" t="s">
        <v>39</v>
      </c>
      <c r="B24" s="3" t="s">
        <v>179</v>
      </c>
      <c r="C24" s="4">
        <v>37000</v>
      </c>
      <c r="D24" s="4">
        <v>226689</v>
      </c>
      <c r="E24" s="4">
        <v>226689</v>
      </c>
    </row>
    <row r="25" spans="1:5" x14ac:dyDescent="0.25">
      <c r="A25" s="2" t="s">
        <v>41</v>
      </c>
      <c r="B25" s="3" t="s">
        <v>180</v>
      </c>
      <c r="C25" s="4">
        <v>100000</v>
      </c>
      <c r="D25" s="4">
        <v>100000</v>
      </c>
      <c r="E25" s="4">
        <v>98400</v>
      </c>
    </row>
    <row r="26" spans="1:5" x14ac:dyDescent="0.25">
      <c r="A26" s="2" t="s">
        <v>43</v>
      </c>
      <c r="B26" s="3" t="s">
        <v>181</v>
      </c>
      <c r="C26" s="4">
        <v>137000</v>
      </c>
      <c r="D26" s="4">
        <v>326689</v>
      </c>
      <c r="E26" s="4">
        <v>325089</v>
      </c>
    </row>
    <row r="27" spans="1:5" x14ac:dyDescent="0.25">
      <c r="A27" s="2" t="s">
        <v>45</v>
      </c>
      <c r="B27" s="3" t="s">
        <v>182</v>
      </c>
      <c r="C27" s="4">
        <v>1150000</v>
      </c>
      <c r="D27" s="4">
        <v>1150000</v>
      </c>
      <c r="E27" s="4">
        <v>920986</v>
      </c>
    </row>
    <row r="28" spans="1:5" x14ac:dyDescent="0.25">
      <c r="A28" s="2" t="s">
        <v>47</v>
      </c>
      <c r="B28" s="3" t="s">
        <v>248</v>
      </c>
      <c r="C28" s="4">
        <v>2800000</v>
      </c>
      <c r="D28" s="4">
        <v>2800000</v>
      </c>
      <c r="E28" s="4">
        <v>2717204</v>
      </c>
    </row>
    <row r="29" spans="1:5" x14ac:dyDescent="0.25">
      <c r="A29" s="2" t="s">
        <v>49</v>
      </c>
      <c r="B29" s="3" t="s">
        <v>183</v>
      </c>
      <c r="C29" s="4">
        <v>800000</v>
      </c>
      <c r="D29" s="4">
        <v>448375</v>
      </c>
      <c r="E29" s="4">
        <v>433130</v>
      </c>
    </row>
    <row r="30" spans="1:5" ht="15.75" customHeight="1" x14ac:dyDescent="0.25">
      <c r="A30" s="2" t="s">
        <v>51</v>
      </c>
      <c r="B30" s="3" t="s">
        <v>249</v>
      </c>
      <c r="C30" s="4">
        <v>665000</v>
      </c>
      <c r="D30" s="4">
        <v>493550</v>
      </c>
      <c r="E30" s="4">
        <v>446307</v>
      </c>
    </row>
    <row r="31" spans="1:5" x14ac:dyDescent="0.25">
      <c r="A31" s="2" t="s">
        <v>53</v>
      </c>
      <c r="B31" s="3" t="s">
        <v>184</v>
      </c>
      <c r="C31" s="4">
        <v>435000</v>
      </c>
      <c r="D31" s="4">
        <v>442511</v>
      </c>
      <c r="E31" s="4">
        <v>429870</v>
      </c>
    </row>
    <row r="32" spans="1:5" x14ac:dyDescent="0.25">
      <c r="A32" s="2" t="s">
        <v>55</v>
      </c>
      <c r="B32" s="3" t="s">
        <v>251</v>
      </c>
      <c r="C32" s="4">
        <v>5850000</v>
      </c>
      <c r="D32" s="4">
        <v>5334436</v>
      </c>
      <c r="E32" s="4">
        <v>4947497</v>
      </c>
    </row>
    <row r="33" spans="1:5" x14ac:dyDescent="0.25">
      <c r="A33" s="2" t="s">
        <v>57</v>
      </c>
      <c r="B33" s="3" t="s">
        <v>187</v>
      </c>
      <c r="C33" s="4">
        <v>400000</v>
      </c>
      <c r="D33" s="4">
        <v>213309</v>
      </c>
      <c r="E33" s="4">
        <v>94525</v>
      </c>
    </row>
    <row r="34" spans="1:5" ht="25.5" x14ac:dyDescent="0.25">
      <c r="A34" s="2" t="s">
        <v>59</v>
      </c>
      <c r="B34" s="3" t="s">
        <v>189</v>
      </c>
      <c r="C34" s="4">
        <v>400000</v>
      </c>
      <c r="D34" s="4">
        <v>213309</v>
      </c>
      <c r="E34" s="4">
        <v>94525</v>
      </c>
    </row>
    <row r="35" spans="1:5" ht="25.5" x14ac:dyDescent="0.25">
      <c r="A35" s="2" t="s">
        <v>61</v>
      </c>
      <c r="B35" s="3" t="s">
        <v>190</v>
      </c>
      <c r="C35" s="4">
        <v>1370000</v>
      </c>
      <c r="D35" s="4">
        <v>1541763</v>
      </c>
      <c r="E35" s="4">
        <v>1434361</v>
      </c>
    </row>
    <row r="36" spans="1:5" x14ac:dyDescent="0.25">
      <c r="A36" s="2" t="s">
        <v>63</v>
      </c>
      <c r="B36" s="3" t="s">
        <v>192</v>
      </c>
      <c r="C36" s="4">
        <v>230000</v>
      </c>
      <c r="D36" s="4">
        <v>230000</v>
      </c>
      <c r="E36" s="4">
        <v>195411</v>
      </c>
    </row>
    <row r="37" spans="1:5" ht="25.5" x14ac:dyDescent="0.25">
      <c r="A37" s="2" t="s">
        <v>65</v>
      </c>
      <c r="B37" s="3" t="s">
        <v>193</v>
      </c>
      <c r="C37" s="4">
        <v>1600000</v>
      </c>
      <c r="D37" s="4">
        <v>1771763</v>
      </c>
      <c r="E37" s="4">
        <v>1629772</v>
      </c>
    </row>
    <row r="38" spans="1:5" x14ac:dyDescent="0.25">
      <c r="A38" s="2" t="s">
        <v>67</v>
      </c>
      <c r="B38" s="6" t="s">
        <v>194</v>
      </c>
      <c r="C38" s="7">
        <v>9014000</v>
      </c>
      <c r="D38" s="7">
        <v>8673197</v>
      </c>
      <c r="E38" s="7">
        <v>7670692</v>
      </c>
    </row>
    <row r="39" spans="1:5" ht="18" customHeight="1" x14ac:dyDescent="0.25">
      <c r="A39" s="2" t="s">
        <v>69</v>
      </c>
      <c r="B39" s="3" t="s">
        <v>210</v>
      </c>
      <c r="C39" s="4">
        <v>1056000</v>
      </c>
      <c r="D39" s="4">
        <v>701311</v>
      </c>
      <c r="E39" s="4">
        <v>0</v>
      </c>
    </row>
    <row r="40" spans="1:5" ht="24.75" customHeight="1" x14ac:dyDescent="0.25">
      <c r="A40" s="2" t="s">
        <v>71</v>
      </c>
      <c r="B40" s="3" t="s">
        <v>211</v>
      </c>
      <c r="C40" s="4">
        <v>390000</v>
      </c>
      <c r="D40" s="4">
        <v>334687</v>
      </c>
      <c r="E40" s="4">
        <v>0</v>
      </c>
    </row>
    <row r="41" spans="1:5" x14ac:dyDescent="0.25">
      <c r="A41" s="63" t="s">
        <v>73</v>
      </c>
      <c r="B41" s="64" t="s">
        <v>212</v>
      </c>
      <c r="C41" s="7">
        <v>1446000</v>
      </c>
      <c r="D41" s="7">
        <v>1035998</v>
      </c>
      <c r="E41" s="7">
        <v>0</v>
      </c>
    </row>
    <row r="42" spans="1:5" x14ac:dyDescent="0.25">
      <c r="A42" s="2"/>
      <c r="B42" s="3" t="s">
        <v>213</v>
      </c>
      <c r="C42" s="4">
        <v>3433000</v>
      </c>
      <c r="D42" s="4">
        <v>0</v>
      </c>
      <c r="E42" s="4">
        <v>0</v>
      </c>
    </row>
    <row r="43" spans="1:5" ht="25.5" x14ac:dyDescent="0.25">
      <c r="A43" s="53"/>
      <c r="B43" s="3" t="s">
        <v>215</v>
      </c>
      <c r="C43" s="4">
        <v>927000</v>
      </c>
      <c r="D43" s="4">
        <v>0</v>
      </c>
      <c r="E43" s="4">
        <v>0</v>
      </c>
    </row>
    <row r="44" spans="1:5" x14ac:dyDescent="0.25">
      <c r="A44" s="53"/>
      <c r="B44" s="6" t="s">
        <v>342</v>
      </c>
      <c r="C44" s="7">
        <v>4360000</v>
      </c>
      <c r="D44" s="7">
        <v>0</v>
      </c>
      <c r="E44" s="7">
        <v>0</v>
      </c>
    </row>
    <row r="45" spans="1:5" ht="25.5" x14ac:dyDescent="0.25">
      <c r="A45" s="53"/>
      <c r="B45" s="6" t="s">
        <v>343</v>
      </c>
      <c r="C45" s="7">
        <v>30993000</v>
      </c>
      <c r="D45" s="7">
        <v>28219538</v>
      </c>
      <c r="E45" s="7">
        <v>26024705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workbookViewId="0">
      <selection activeCell="G11" sqref="G11"/>
    </sheetView>
  </sheetViews>
  <sheetFormatPr defaultRowHeight="15" x14ac:dyDescent="0.25"/>
  <cols>
    <col min="1" max="1" width="41" bestFit="1" customWidth="1"/>
    <col min="2" max="2" width="13.85546875" customWidth="1"/>
    <col min="3" max="3" width="14.28515625" customWidth="1"/>
    <col min="4" max="4" width="14.85546875" customWidth="1"/>
  </cols>
  <sheetData>
    <row r="1" spans="1:4" x14ac:dyDescent="0.25">
      <c r="A1" s="97" t="s">
        <v>559</v>
      </c>
      <c r="B1" s="97"/>
      <c r="C1" s="97"/>
      <c r="D1" s="97"/>
    </row>
    <row r="2" spans="1:4" x14ac:dyDescent="0.25">
      <c r="A2" s="98" t="s">
        <v>0</v>
      </c>
      <c r="B2" s="98"/>
      <c r="C2" s="98"/>
      <c r="D2" s="98"/>
    </row>
    <row r="3" spans="1:4" x14ac:dyDescent="0.25">
      <c r="A3" s="98" t="s">
        <v>383</v>
      </c>
      <c r="B3" s="98"/>
      <c r="C3" s="98"/>
      <c r="D3" s="98"/>
    </row>
    <row r="5" spans="1:4" x14ac:dyDescent="0.25">
      <c r="A5" s="104" t="s">
        <v>254</v>
      </c>
      <c r="B5" s="106" t="s">
        <v>109</v>
      </c>
      <c r="C5" s="106" t="s">
        <v>110</v>
      </c>
      <c r="D5" s="106" t="s">
        <v>111</v>
      </c>
    </row>
    <row r="6" spans="1:4" x14ac:dyDescent="0.25">
      <c r="A6" s="105"/>
      <c r="B6" s="106"/>
      <c r="C6" s="106"/>
      <c r="D6" s="106"/>
    </row>
    <row r="7" spans="1:4" ht="15.75" x14ac:dyDescent="0.25">
      <c r="A7" s="13" t="s">
        <v>266</v>
      </c>
      <c r="B7" s="10"/>
      <c r="C7" s="10"/>
      <c r="D7" s="10"/>
    </row>
    <row r="8" spans="1:4" ht="15.75" x14ac:dyDescent="0.25">
      <c r="A8" s="14" t="s">
        <v>255</v>
      </c>
      <c r="B8" s="11">
        <v>12000000</v>
      </c>
      <c r="C8" s="11">
        <v>12000000</v>
      </c>
      <c r="D8" s="11">
        <v>0</v>
      </c>
    </row>
    <row r="9" spans="1:4" ht="15.75" x14ac:dyDescent="0.25">
      <c r="A9" s="15" t="s">
        <v>344</v>
      </c>
      <c r="B9" s="12"/>
      <c r="C9" s="12"/>
      <c r="D9" s="12">
        <v>0</v>
      </c>
    </row>
    <row r="10" spans="1:4" ht="15.75" x14ac:dyDescent="0.25">
      <c r="A10" s="16" t="s">
        <v>256</v>
      </c>
      <c r="B10" s="17">
        <v>6000000</v>
      </c>
      <c r="C10" s="17">
        <v>6000000</v>
      </c>
      <c r="D10" s="17">
        <v>1000000</v>
      </c>
    </row>
    <row r="11" spans="1:4" ht="15.75" x14ac:dyDescent="0.25">
      <c r="A11" s="18" t="s">
        <v>345</v>
      </c>
      <c r="B11" s="19"/>
      <c r="C11" s="19"/>
      <c r="D11" s="20">
        <v>1000000</v>
      </c>
    </row>
    <row r="12" spans="1:4" ht="15.75" x14ac:dyDescent="0.25">
      <c r="A12" s="65" t="s">
        <v>257</v>
      </c>
      <c r="B12" s="66">
        <v>500000</v>
      </c>
      <c r="C12" s="67">
        <v>500000</v>
      </c>
      <c r="D12" s="66">
        <v>488583</v>
      </c>
    </row>
    <row r="13" spans="1:4" s="56" customFormat="1" ht="15.75" x14ac:dyDescent="0.25">
      <c r="A13" s="18" t="s">
        <v>346</v>
      </c>
      <c r="B13" s="19"/>
      <c r="C13" s="19"/>
      <c r="D13" s="20">
        <v>220394</v>
      </c>
    </row>
    <row r="14" spans="1:4" s="56" customFormat="1" ht="15.75" x14ac:dyDescent="0.25">
      <c r="A14" s="18" t="s">
        <v>347</v>
      </c>
      <c r="B14" s="19"/>
      <c r="C14" s="19"/>
      <c r="D14" s="20">
        <v>121969</v>
      </c>
    </row>
    <row r="15" spans="1:4" s="56" customFormat="1" ht="15.75" x14ac:dyDescent="0.25">
      <c r="A15" s="18" t="s">
        <v>348</v>
      </c>
      <c r="B15" s="19"/>
      <c r="C15" s="19"/>
      <c r="D15" s="20">
        <v>35354</v>
      </c>
    </row>
    <row r="16" spans="1:4" s="56" customFormat="1" ht="15.75" x14ac:dyDescent="0.25">
      <c r="A16" s="18" t="s">
        <v>349</v>
      </c>
      <c r="B16" s="19"/>
      <c r="C16" s="19"/>
      <c r="D16" s="20">
        <v>19606</v>
      </c>
    </row>
    <row r="17" spans="1:4" s="56" customFormat="1" ht="15.75" x14ac:dyDescent="0.25">
      <c r="A17" s="18" t="s">
        <v>350</v>
      </c>
      <c r="B17" s="19"/>
      <c r="C17" s="19"/>
      <c r="D17" s="20">
        <v>91260</v>
      </c>
    </row>
    <row r="18" spans="1:4" ht="15.75" x14ac:dyDescent="0.25">
      <c r="A18" s="71" t="s">
        <v>258</v>
      </c>
      <c r="B18" s="72">
        <v>7138000</v>
      </c>
      <c r="C18" s="73">
        <v>7008000</v>
      </c>
      <c r="D18" s="72">
        <v>4988294</v>
      </c>
    </row>
    <row r="19" spans="1:4" ht="15.75" x14ac:dyDescent="0.25">
      <c r="A19" s="18" t="s">
        <v>351</v>
      </c>
      <c r="B19" s="19"/>
      <c r="C19" s="19"/>
      <c r="D19" s="20">
        <v>55117</v>
      </c>
    </row>
    <row r="20" spans="1:4" ht="15.75" x14ac:dyDescent="0.25">
      <c r="A20" s="21" t="s">
        <v>352</v>
      </c>
      <c r="B20" s="19"/>
      <c r="C20" s="19"/>
      <c r="D20" s="20">
        <v>9448</v>
      </c>
    </row>
    <row r="21" spans="1:4" ht="15.75" x14ac:dyDescent="0.25">
      <c r="A21" s="21" t="s">
        <v>353</v>
      </c>
      <c r="B21" s="19"/>
      <c r="C21" s="19"/>
      <c r="D21" s="20">
        <v>25196</v>
      </c>
    </row>
    <row r="22" spans="1:4" ht="15.75" x14ac:dyDescent="0.25">
      <c r="A22" s="21" t="s">
        <v>354</v>
      </c>
      <c r="B22" s="19"/>
      <c r="C22" s="19"/>
      <c r="D22" s="20">
        <v>7874</v>
      </c>
    </row>
    <row r="23" spans="1:4" ht="15.75" x14ac:dyDescent="0.25">
      <c r="A23" s="21" t="s">
        <v>355</v>
      </c>
      <c r="B23" s="19"/>
      <c r="C23" s="19"/>
      <c r="D23" s="20">
        <v>14961</v>
      </c>
    </row>
    <row r="24" spans="1:4" ht="15.75" x14ac:dyDescent="0.25">
      <c r="A24" s="21" t="s">
        <v>356</v>
      </c>
      <c r="B24" s="19"/>
      <c r="C24" s="19"/>
      <c r="D24" s="20">
        <v>94409</v>
      </c>
    </row>
    <row r="25" spans="1:4" ht="15.75" x14ac:dyDescent="0.25">
      <c r="A25" s="18" t="s">
        <v>357</v>
      </c>
      <c r="B25" s="19"/>
      <c r="C25" s="19"/>
      <c r="D25" s="20">
        <v>438400</v>
      </c>
    </row>
    <row r="26" spans="1:4" s="56" customFormat="1" ht="15.75" x14ac:dyDescent="0.25">
      <c r="A26" s="18" t="s">
        <v>358</v>
      </c>
      <c r="B26" s="19"/>
      <c r="C26" s="19"/>
      <c r="D26" s="19" t="s">
        <v>359</v>
      </c>
    </row>
    <row r="27" spans="1:4" s="56" customFormat="1" ht="15.75" x14ac:dyDescent="0.25">
      <c r="A27" s="18" t="s">
        <v>360</v>
      </c>
      <c r="B27" s="19"/>
      <c r="C27" s="19"/>
      <c r="D27" s="20">
        <v>390000</v>
      </c>
    </row>
    <row r="28" spans="1:4" s="56" customFormat="1" ht="15.75" x14ac:dyDescent="0.25">
      <c r="A28" s="18" t="s">
        <v>361</v>
      </c>
      <c r="B28" s="19"/>
      <c r="C28" s="19"/>
      <c r="D28" s="20">
        <v>460170</v>
      </c>
    </row>
    <row r="29" spans="1:4" s="56" customFormat="1" ht="15.75" x14ac:dyDescent="0.25">
      <c r="A29" s="18" t="s">
        <v>362</v>
      </c>
      <c r="B29" s="19"/>
      <c r="C29" s="19"/>
      <c r="D29" s="20">
        <v>216000</v>
      </c>
    </row>
    <row r="30" spans="1:4" s="56" customFormat="1" ht="15.75" x14ac:dyDescent="0.25">
      <c r="A30" s="18" t="s">
        <v>363</v>
      </c>
      <c r="B30" s="19"/>
      <c r="C30" s="19"/>
      <c r="D30" s="20">
        <v>155000</v>
      </c>
    </row>
    <row r="31" spans="1:4" s="56" customFormat="1" ht="15.75" x14ac:dyDescent="0.25">
      <c r="A31" s="18" t="s">
        <v>364</v>
      </c>
      <c r="B31" s="19"/>
      <c r="C31" s="19"/>
      <c r="D31" s="20">
        <v>179490</v>
      </c>
    </row>
    <row r="32" spans="1:4" s="56" customFormat="1" ht="15.75" x14ac:dyDescent="0.25">
      <c r="A32" s="18" t="s">
        <v>365</v>
      </c>
      <c r="B32" s="19"/>
      <c r="C32" s="19"/>
      <c r="D32" s="20">
        <v>48811</v>
      </c>
    </row>
    <row r="33" spans="1:4" s="56" customFormat="1" ht="15.75" x14ac:dyDescent="0.25">
      <c r="A33" s="18" t="s">
        <v>366</v>
      </c>
      <c r="B33" s="19"/>
      <c r="C33" s="19"/>
      <c r="D33" s="19" t="s">
        <v>367</v>
      </c>
    </row>
    <row r="34" spans="1:4" ht="15.75" x14ac:dyDescent="0.25">
      <c r="A34" s="18" t="s">
        <v>368</v>
      </c>
      <c r="B34" s="19"/>
      <c r="C34" s="19"/>
      <c r="D34" s="20">
        <v>98339</v>
      </c>
    </row>
    <row r="35" spans="1:4" ht="15.75" x14ac:dyDescent="0.25">
      <c r="A35" s="68" t="s">
        <v>259</v>
      </c>
      <c r="B35" s="69">
        <v>5597000</v>
      </c>
      <c r="C35" s="70">
        <v>5597000</v>
      </c>
      <c r="D35" s="69">
        <v>1018136</v>
      </c>
    </row>
    <row r="36" spans="1:4" ht="15.75" x14ac:dyDescent="0.25">
      <c r="A36" s="16" t="s">
        <v>260</v>
      </c>
      <c r="B36" s="17">
        <f>B8+B10+B12+B18+B35</f>
        <v>31235000</v>
      </c>
      <c r="C36" s="17">
        <f>C8+C10+C12+C18+C35</f>
        <v>31105000</v>
      </c>
      <c r="D36" s="17">
        <f>D8+D10+D12+D18+D35</f>
        <v>7495013</v>
      </c>
    </row>
    <row r="38" spans="1:4" ht="15.75" customHeight="1" x14ac:dyDescent="0.25">
      <c r="A38" s="107" t="s">
        <v>261</v>
      </c>
      <c r="B38" s="106" t="s">
        <v>109</v>
      </c>
      <c r="C38" s="106" t="s">
        <v>110</v>
      </c>
      <c r="D38" s="106" t="s">
        <v>111</v>
      </c>
    </row>
    <row r="39" spans="1:4" ht="15.75" customHeight="1" x14ac:dyDescent="0.25">
      <c r="A39" s="107"/>
      <c r="B39" s="106"/>
      <c r="C39" s="106"/>
      <c r="D39" s="106"/>
    </row>
    <row r="40" spans="1:4" ht="15.75" x14ac:dyDescent="0.25">
      <c r="A40" s="74" t="s">
        <v>262</v>
      </c>
      <c r="B40" s="67">
        <v>5420000</v>
      </c>
      <c r="C40" s="67">
        <v>8853000</v>
      </c>
      <c r="D40" s="66">
        <v>6745521</v>
      </c>
    </row>
    <row r="41" spans="1:4" ht="15.75" x14ac:dyDescent="0.25">
      <c r="A41" s="18" t="s">
        <v>369</v>
      </c>
      <c r="B41" s="19"/>
      <c r="C41" s="19"/>
      <c r="D41" s="19" t="s">
        <v>370</v>
      </c>
    </row>
    <row r="42" spans="1:4" ht="15.75" x14ac:dyDescent="0.25">
      <c r="A42" s="18" t="s">
        <v>371</v>
      </c>
      <c r="B42" s="19"/>
      <c r="C42" s="19"/>
      <c r="D42" s="20">
        <v>375906</v>
      </c>
    </row>
    <row r="43" spans="1:4" ht="15.75" x14ac:dyDescent="0.25">
      <c r="A43" s="18" t="s">
        <v>372</v>
      </c>
      <c r="B43" s="19"/>
      <c r="C43" s="19"/>
      <c r="D43" s="20">
        <v>420000</v>
      </c>
    </row>
    <row r="44" spans="1:4" ht="15.75" x14ac:dyDescent="0.25">
      <c r="A44" s="18" t="s">
        <v>373</v>
      </c>
      <c r="B44" s="19"/>
      <c r="C44" s="19" t="s">
        <v>374</v>
      </c>
      <c r="D44" s="19" t="s">
        <v>375</v>
      </c>
    </row>
    <row r="45" spans="1:4" ht="15.75" x14ac:dyDescent="0.25">
      <c r="A45" s="18" t="s">
        <v>376</v>
      </c>
      <c r="B45" s="19"/>
      <c r="C45" s="19"/>
      <c r="D45" s="20">
        <v>100000</v>
      </c>
    </row>
    <row r="46" spans="1:4" ht="15.75" x14ac:dyDescent="0.25">
      <c r="A46" s="18" t="s">
        <v>377</v>
      </c>
      <c r="B46" s="19"/>
      <c r="C46" s="19"/>
      <c r="D46" s="20">
        <v>592500</v>
      </c>
    </row>
    <row r="47" spans="1:4" ht="15.75" x14ac:dyDescent="0.25">
      <c r="A47" s="18" t="s">
        <v>378</v>
      </c>
      <c r="B47" s="19"/>
      <c r="C47" s="19"/>
      <c r="D47" s="20">
        <v>200000</v>
      </c>
    </row>
    <row r="48" spans="1:4" ht="31.5" x14ac:dyDescent="0.25">
      <c r="A48" s="18" t="s">
        <v>263</v>
      </c>
      <c r="B48" s="20">
        <v>0</v>
      </c>
      <c r="C48" s="20">
        <v>130000</v>
      </c>
      <c r="D48" s="17">
        <v>129935</v>
      </c>
    </row>
    <row r="49" spans="1:4" ht="15.75" x14ac:dyDescent="0.25">
      <c r="A49" s="18" t="s">
        <v>264</v>
      </c>
      <c r="B49" s="20">
        <v>1047000</v>
      </c>
      <c r="C49" s="20">
        <v>1947000</v>
      </c>
      <c r="D49" s="17">
        <v>1582998</v>
      </c>
    </row>
    <row r="50" spans="1:4" ht="15.75" x14ac:dyDescent="0.25">
      <c r="A50" s="16" t="s">
        <v>265</v>
      </c>
      <c r="B50" s="17">
        <f>B40+B48+B49</f>
        <v>6467000</v>
      </c>
      <c r="C50" s="17">
        <v>10957000</v>
      </c>
      <c r="D50" s="17">
        <f>D40+D49+D48</f>
        <v>8458454</v>
      </c>
    </row>
    <row r="51" spans="1:4" ht="15.75" thickBot="1" x14ac:dyDescent="0.3"/>
    <row r="52" spans="1:4" ht="16.5" thickBot="1" x14ac:dyDescent="0.3">
      <c r="A52" s="22" t="s">
        <v>267</v>
      </c>
      <c r="B52" s="23">
        <f>B36+B50</f>
        <v>37702000</v>
      </c>
      <c r="C52" s="23">
        <f>C36+C50</f>
        <v>42062000</v>
      </c>
      <c r="D52" s="24">
        <f>D36+D50</f>
        <v>15953467</v>
      </c>
    </row>
  </sheetData>
  <mergeCells count="11">
    <mergeCell ref="A38:A39"/>
    <mergeCell ref="B38:B39"/>
    <mergeCell ref="C38:C39"/>
    <mergeCell ref="D38:D39"/>
    <mergeCell ref="D5:D6"/>
    <mergeCell ref="A1:D1"/>
    <mergeCell ref="A2:D2"/>
    <mergeCell ref="A3:D3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workbookViewId="0">
      <selection activeCell="G9" sqref="G9"/>
    </sheetView>
  </sheetViews>
  <sheetFormatPr defaultRowHeight="15" x14ac:dyDescent="0.25"/>
  <cols>
    <col min="1" max="1" width="40.5703125" customWidth="1"/>
    <col min="2" max="2" width="12.7109375" customWidth="1"/>
    <col min="3" max="3" width="14.85546875" customWidth="1"/>
    <col min="4" max="4" width="15" customWidth="1"/>
  </cols>
  <sheetData>
    <row r="1" spans="1:4" x14ac:dyDescent="0.25">
      <c r="A1" s="97" t="s">
        <v>560</v>
      </c>
      <c r="B1" s="97"/>
      <c r="C1" s="97"/>
      <c r="D1" s="97"/>
    </row>
    <row r="2" spans="1:4" s="92" customFormat="1" x14ac:dyDescent="0.25">
      <c r="A2" s="90"/>
      <c r="B2" s="90"/>
      <c r="C2" s="90"/>
      <c r="D2" s="90"/>
    </row>
    <row r="3" spans="1:4" x14ac:dyDescent="0.25">
      <c r="A3" s="98" t="s">
        <v>107</v>
      </c>
      <c r="B3" s="98"/>
      <c r="C3" s="98"/>
      <c r="D3" s="98"/>
    </row>
    <row r="4" spans="1:4" x14ac:dyDescent="0.25">
      <c r="A4" s="98" t="s">
        <v>384</v>
      </c>
      <c r="B4" s="98"/>
      <c r="C4" s="98"/>
      <c r="D4" s="98"/>
    </row>
    <row r="6" spans="1:4" x14ac:dyDescent="0.25">
      <c r="A6" s="112" t="s">
        <v>254</v>
      </c>
      <c r="B6" s="113" t="s">
        <v>109</v>
      </c>
      <c r="C6" s="113" t="s">
        <v>110</v>
      </c>
      <c r="D6" s="113" t="s">
        <v>111</v>
      </c>
    </row>
    <row r="7" spans="1:4" x14ac:dyDescent="0.25">
      <c r="A7" s="112"/>
      <c r="B7" s="113"/>
      <c r="C7" s="113"/>
      <c r="D7" s="114"/>
    </row>
    <row r="8" spans="1:4" ht="15.75" x14ac:dyDescent="0.25">
      <c r="A8" s="25" t="s">
        <v>268</v>
      </c>
      <c r="B8" s="26"/>
      <c r="C8" s="27"/>
      <c r="D8" s="28"/>
    </row>
    <row r="9" spans="1:4" ht="30" x14ac:dyDescent="0.25">
      <c r="A9" s="29" t="s">
        <v>269</v>
      </c>
      <c r="B9" s="30">
        <v>1056000</v>
      </c>
      <c r="C9" s="30">
        <v>701311</v>
      </c>
      <c r="D9" s="30">
        <v>0</v>
      </c>
    </row>
    <row r="10" spans="1:4" ht="19.5" customHeight="1" x14ac:dyDescent="0.25">
      <c r="A10" s="108" t="s">
        <v>270</v>
      </c>
      <c r="B10" s="110">
        <v>390000</v>
      </c>
      <c r="C10" s="110">
        <v>334687</v>
      </c>
      <c r="D10" s="110">
        <v>0</v>
      </c>
    </row>
    <row r="11" spans="1:4" x14ac:dyDescent="0.25">
      <c r="A11" s="109"/>
      <c r="B11" s="111"/>
      <c r="C11" s="111"/>
      <c r="D11" s="111"/>
    </row>
    <row r="12" spans="1:4" s="56" customFormat="1" x14ac:dyDescent="0.25">
      <c r="A12" s="75" t="s">
        <v>265</v>
      </c>
      <c r="B12" s="81">
        <v>4360000</v>
      </c>
      <c r="C12" s="76">
        <v>0</v>
      </c>
      <c r="D12" s="76">
        <v>0</v>
      </c>
    </row>
    <row r="13" spans="1:4" s="56" customFormat="1" x14ac:dyDescent="0.25">
      <c r="A13" s="54" t="s">
        <v>262</v>
      </c>
      <c r="B13" s="55">
        <v>3433000</v>
      </c>
      <c r="C13" s="77">
        <v>0</v>
      </c>
      <c r="D13" s="77">
        <v>0</v>
      </c>
    </row>
    <row r="14" spans="1:4" ht="15.75" thickBot="1" x14ac:dyDescent="0.3">
      <c r="A14" s="78" t="s">
        <v>379</v>
      </c>
      <c r="B14" s="79">
        <v>927000</v>
      </c>
      <c r="C14" s="80">
        <v>0</v>
      </c>
      <c r="D14" s="80">
        <v>0</v>
      </c>
    </row>
    <row r="15" spans="1:4" ht="15.75" thickBot="1" x14ac:dyDescent="0.3">
      <c r="A15" s="31" t="s">
        <v>267</v>
      </c>
      <c r="B15" s="82">
        <f>B10+B9+B12</f>
        <v>5806000</v>
      </c>
      <c r="C15" s="82">
        <f>C10+C9</f>
        <v>1035998</v>
      </c>
      <c r="D15" s="83">
        <f>D10+D9</f>
        <v>0</v>
      </c>
    </row>
  </sheetData>
  <mergeCells count="11">
    <mergeCell ref="A10:A11"/>
    <mergeCell ref="B10:B11"/>
    <mergeCell ref="C10:C11"/>
    <mergeCell ref="D10:D11"/>
    <mergeCell ref="A1:D1"/>
    <mergeCell ref="A3:D3"/>
    <mergeCell ref="A4:D4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7"/>
  <sheetViews>
    <sheetView workbookViewId="0">
      <selection activeCell="F8" sqref="F8"/>
    </sheetView>
  </sheetViews>
  <sheetFormatPr defaultRowHeight="15" x14ac:dyDescent="0.25"/>
  <cols>
    <col min="1" max="1" width="6.28515625" customWidth="1"/>
    <col min="2" max="2" width="54.28515625" customWidth="1"/>
    <col min="3" max="3" width="21.7109375" customWidth="1"/>
  </cols>
  <sheetData>
    <row r="1" spans="1:3" x14ac:dyDescent="0.25">
      <c r="A1" s="97" t="s">
        <v>561</v>
      </c>
      <c r="B1" s="97"/>
      <c r="C1" s="97"/>
    </row>
    <row r="2" spans="1:3" s="92" customFormat="1" x14ac:dyDescent="0.25">
      <c r="A2" s="90"/>
      <c r="B2" s="90"/>
      <c r="C2" s="90"/>
    </row>
    <row r="3" spans="1:3" x14ac:dyDescent="0.25">
      <c r="A3" s="98" t="s">
        <v>0</v>
      </c>
      <c r="B3" s="98"/>
      <c r="C3" s="98"/>
    </row>
    <row r="4" spans="1:3" x14ac:dyDescent="0.25">
      <c r="A4" s="98" t="s">
        <v>380</v>
      </c>
      <c r="B4" s="98"/>
      <c r="C4" s="98"/>
    </row>
    <row r="6" spans="1:3" x14ac:dyDescent="0.25">
      <c r="A6" s="99" t="s">
        <v>282</v>
      </c>
      <c r="B6" s="100"/>
      <c r="C6" s="100"/>
    </row>
    <row r="7" spans="1:3" x14ac:dyDescent="0.25">
      <c r="A7" s="1" t="s">
        <v>2</v>
      </c>
      <c r="B7" s="1" t="s">
        <v>3</v>
      </c>
      <c r="C7" s="1" t="s">
        <v>272</v>
      </c>
    </row>
    <row r="8" spans="1:3" x14ac:dyDescent="0.25">
      <c r="A8" s="1">
        <v>1</v>
      </c>
      <c r="B8" s="1">
        <v>2</v>
      </c>
      <c r="C8" s="1">
        <v>3</v>
      </c>
    </row>
    <row r="9" spans="1:3" x14ac:dyDescent="0.25">
      <c r="A9" s="2" t="s">
        <v>7</v>
      </c>
      <c r="B9" s="3" t="s">
        <v>273</v>
      </c>
      <c r="C9" s="4">
        <v>160011632</v>
      </c>
    </row>
    <row r="10" spans="1:3" x14ac:dyDescent="0.25">
      <c r="A10" s="2" t="s">
        <v>9</v>
      </c>
      <c r="B10" s="3" t="s">
        <v>274</v>
      </c>
      <c r="C10" s="4">
        <v>107680683</v>
      </c>
    </row>
    <row r="11" spans="1:3" x14ac:dyDescent="0.25">
      <c r="A11" s="5" t="s">
        <v>11</v>
      </c>
      <c r="B11" s="6" t="s">
        <v>275</v>
      </c>
      <c r="C11" s="7">
        <v>52330949</v>
      </c>
    </row>
    <row r="12" spans="1:3" x14ac:dyDescent="0.25">
      <c r="A12" s="2" t="s">
        <v>13</v>
      </c>
      <c r="B12" s="3" t="s">
        <v>276</v>
      </c>
      <c r="C12" s="4">
        <v>64494253</v>
      </c>
    </row>
    <row r="13" spans="1:3" x14ac:dyDescent="0.25">
      <c r="A13" s="2" t="s">
        <v>15</v>
      </c>
      <c r="B13" s="3" t="s">
        <v>277</v>
      </c>
      <c r="C13" s="4">
        <v>28418783</v>
      </c>
    </row>
    <row r="14" spans="1:3" ht="17.25" customHeight="1" x14ac:dyDescent="0.25">
      <c r="A14" s="5" t="s">
        <v>17</v>
      </c>
      <c r="B14" s="6" t="s">
        <v>278</v>
      </c>
      <c r="C14" s="7">
        <v>36075470</v>
      </c>
    </row>
    <row r="15" spans="1:3" x14ac:dyDescent="0.25">
      <c r="A15" s="5" t="s">
        <v>19</v>
      </c>
      <c r="B15" s="6" t="s">
        <v>279</v>
      </c>
      <c r="C15" s="7">
        <v>88406419</v>
      </c>
    </row>
    <row r="16" spans="1:3" x14ac:dyDescent="0.25">
      <c r="A16" s="5" t="s">
        <v>21</v>
      </c>
      <c r="B16" s="6" t="s">
        <v>280</v>
      </c>
      <c r="C16" s="7">
        <v>88406419</v>
      </c>
    </row>
    <row r="17" spans="1:3" ht="18" customHeight="1" x14ac:dyDescent="0.25">
      <c r="A17" s="5" t="s">
        <v>23</v>
      </c>
      <c r="B17" s="6" t="s">
        <v>281</v>
      </c>
      <c r="C17" s="7">
        <v>88406419</v>
      </c>
    </row>
  </sheetData>
  <mergeCells count="4">
    <mergeCell ref="A1:C1"/>
    <mergeCell ref="A3:C3"/>
    <mergeCell ref="A4:C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20</vt:i4>
      </vt:variant>
    </vt:vector>
  </HeadingPairs>
  <TitlesOfParts>
    <vt:vector size="20" baseType="lpstr">
      <vt:lpstr>1_1.sz.m.</vt:lpstr>
      <vt:lpstr>1_2.sz.m.</vt:lpstr>
      <vt:lpstr>2_1.sz.m</vt:lpstr>
      <vt:lpstr>2_2.sz.m.</vt:lpstr>
      <vt:lpstr>3_1.sz.m.</vt:lpstr>
      <vt:lpstr>3_2.sz.m.</vt:lpstr>
      <vt:lpstr>4_1.sz.m.</vt:lpstr>
      <vt:lpstr>4_2.sz.m.</vt:lpstr>
      <vt:lpstr>5_1.sz.m.</vt:lpstr>
      <vt:lpstr>5_2.sz.m.</vt:lpstr>
      <vt:lpstr>6_1.sz.m.</vt:lpstr>
      <vt:lpstr>6_2.sz.m.</vt:lpstr>
      <vt:lpstr>7_1.sz.m.</vt:lpstr>
      <vt:lpstr>7_2.sz.m.</vt:lpstr>
      <vt:lpstr>8.sz.m</vt:lpstr>
      <vt:lpstr>9_1.sz.m.</vt:lpstr>
      <vt:lpstr>9_2.sz.m.</vt:lpstr>
      <vt:lpstr>10. sz.m.</vt:lpstr>
      <vt:lpstr>11. sz.m.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2020-06-19T07:02:48Z</cp:lastPrinted>
  <dcterms:created xsi:type="dcterms:W3CDTF">2019-03-20T13:05:37Z</dcterms:created>
  <dcterms:modified xsi:type="dcterms:W3CDTF">2021-05-20T13:32:50Z</dcterms:modified>
</cp:coreProperties>
</file>