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bevétele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D40" i="1"/>
  <c r="G26" i="1"/>
  <c r="D24" i="1"/>
  <c r="D26" i="1" s="1"/>
  <c r="I19" i="1"/>
  <c r="H19" i="1"/>
  <c r="F19" i="1"/>
  <c r="E19" i="1"/>
  <c r="D18" i="1"/>
  <c r="G9" i="1"/>
  <c r="G19" i="1" s="1"/>
  <c r="G27" i="1" s="1"/>
  <c r="G41" i="1" s="1"/>
  <c r="D9" i="1"/>
  <c r="D19" i="1" s="1"/>
  <c r="D27" i="1" l="1"/>
  <c r="D41" i="1" s="1"/>
</calcChain>
</file>

<file path=xl/sharedStrings.xml><?xml version="1.0" encoding="utf-8"?>
<sst xmlns="http://schemas.openxmlformats.org/spreadsheetml/2006/main" count="46" uniqueCount="42">
  <si>
    <t xml:space="preserve">Bevételek megoszlása kötelező, önként vállalt és államháztartási bevételek bontásában (önkormányzat összevont) </t>
  </si>
  <si>
    <t>adatok Ft-ban</t>
  </si>
  <si>
    <t>Eredeti előirányzat</t>
  </si>
  <si>
    <t>Módosított előirányzat</t>
  </si>
  <si>
    <t>Sor-szám</t>
  </si>
  <si>
    <t xml:space="preserve">BEVÉTELEK </t>
  </si>
  <si>
    <t>Kötelező feladatok</t>
  </si>
  <si>
    <t>Önként vállalt feladatok</t>
  </si>
  <si>
    <t>államigazgatási feladatok</t>
  </si>
  <si>
    <t>I. Működési bevételek</t>
  </si>
  <si>
    <t>1. Műk.célú támogatás ÁHT-n belülről</t>
  </si>
  <si>
    <t xml:space="preserve">  - Önkormányzat működési támogatása</t>
  </si>
  <si>
    <t xml:space="preserve">  - Elkülönített állami pénzalaptól átvett tám.</t>
  </si>
  <si>
    <t xml:space="preserve">  - Helyi önkormányzatoktól és kv-i szerveitól tám.</t>
  </si>
  <si>
    <t xml:space="preserve">  - Társulások és költségvetési szerveitől </t>
  </si>
  <si>
    <t xml:space="preserve">  - Központi költségvetési szervtől</t>
  </si>
  <si>
    <t xml:space="preserve">  - Fejezeti kezelési előirányzatoktól</t>
  </si>
  <si>
    <t>2. Közhatalmi bevételek</t>
  </si>
  <si>
    <t>3. Működési bevételek</t>
  </si>
  <si>
    <t>4. Működési célú átvett pénzeszköz</t>
  </si>
  <si>
    <t xml:space="preserve">       Működési bevétel összesen:</t>
  </si>
  <si>
    <t>Finanszírozási bevételek</t>
  </si>
  <si>
    <t>- likviditási célú hitel felvétel</t>
  </si>
  <si>
    <t>- értékpapír értékesítés bevételei</t>
  </si>
  <si>
    <t>- előző évi maradvány igénybevétele</t>
  </si>
  <si>
    <t xml:space="preserve"> ÁHT-n belüli megelőlegezések</t>
  </si>
  <si>
    <t xml:space="preserve"> -intézményfinanszírozás</t>
  </si>
  <si>
    <t xml:space="preserve">        Finanszírozási bevétel összesen:</t>
  </si>
  <si>
    <t>Működési célú bevételek összesen:</t>
  </si>
  <si>
    <t>II. Felhalmozási célú bevételek</t>
  </si>
  <si>
    <t>1. Felhalmozási célú támogatások ÁHT-n belülről</t>
  </si>
  <si>
    <t xml:space="preserve">  - Elkülönített állami pénzalaptól</t>
  </si>
  <si>
    <t xml:space="preserve">  - Helyi önkormányzatoktól és kv-i szerveitól</t>
  </si>
  <si>
    <t xml:space="preserve">  - Társulások és költségvetési szerveitől</t>
  </si>
  <si>
    <t xml:space="preserve">  - Nemzetiségi Önk.és költségvetési szerveitől</t>
  </si>
  <si>
    <t>2. Immat. javak, ingatlanok egyéb t.eszk.ért. bev.</t>
  </si>
  <si>
    <t>3. Felhalmozási célú átvett pénzeszközök</t>
  </si>
  <si>
    <t>Előző évi felhalmozási pénzmaradvány igénybevétele</t>
  </si>
  <si>
    <t>Intézményfinanszírozás fejlesztési kiadásra</t>
  </si>
  <si>
    <t>Felhalm. célú bevételek összesen:</t>
  </si>
  <si>
    <t>Bevételek mindösszesen:</t>
  </si>
  <si>
    <t>4.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</si>
</sst>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6" fillId="0" borderId="0"/>
  </cellStyleXfs>
  <cellXfs count="78">
    <xf numFmtId="0" fontId="0" fillId="0" borderId="0" xfId="0"/>
    <xf numFmtId="0" fontId="2" fillId="0" borderId="0" xfId="0" applyFont="1" applyBorder="1"/>
    <xf numFmtId="3" fontId="5" fillId="0" borderId="0" xfId="1" applyNumberFormat="1" applyFont="1" applyAlignment="1"/>
    <xf numFmtId="3" fontId="6" fillId="0" borderId="0" xfId="1" applyNumberFormat="1" applyFont="1" applyBorder="1" applyAlignment="1">
      <alignment horizontal="right"/>
    </xf>
    <xf numFmtId="0" fontId="10" fillId="0" borderId="17" xfId="1" applyFont="1" applyBorder="1" applyAlignment="1">
      <alignment horizontal="center" vertical="center"/>
    </xf>
    <xf numFmtId="3" fontId="11" fillId="0" borderId="11" xfId="1" applyNumberFormat="1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3" fontId="12" fillId="0" borderId="11" xfId="1" applyNumberFormat="1" applyFont="1" applyBorder="1" applyAlignment="1">
      <alignment vertical="center"/>
    </xf>
    <xf numFmtId="3" fontId="13" fillId="0" borderId="11" xfId="0" applyNumberFormat="1" applyFont="1" applyBorder="1"/>
    <xf numFmtId="3" fontId="14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/>
    <xf numFmtId="3" fontId="12" fillId="0" borderId="19" xfId="1" applyNumberFormat="1" applyFont="1" applyBorder="1" applyAlignment="1">
      <alignment vertical="center"/>
    </xf>
    <xf numFmtId="3" fontId="12" fillId="0" borderId="19" xfId="1" applyNumberFormat="1" applyFont="1" applyBorder="1" applyAlignment="1">
      <alignment horizontal="right" vertical="center"/>
    </xf>
    <xf numFmtId="0" fontId="15" fillId="0" borderId="20" xfId="1" applyFont="1" applyBorder="1" applyAlignment="1">
      <alignment horizontal="center" vertical="center"/>
    </xf>
    <xf numFmtId="3" fontId="11" fillId="0" borderId="19" xfId="1" applyNumberFormat="1" applyFont="1" applyBorder="1" applyAlignment="1">
      <alignment horizontal="right" vertical="center"/>
    </xf>
    <xf numFmtId="3" fontId="11" fillId="0" borderId="21" xfId="1" applyNumberFormat="1" applyFont="1" applyBorder="1" applyAlignment="1">
      <alignment horizontal="right" vertical="center"/>
    </xf>
    <xf numFmtId="0" fontId="10" fillId="0" borderId="20" xfId="1" applyFont="1" applyBorder="1" applyAlignment="1">
      <alignment horizontal="center" vertical="center"/>
    </xf>
    <xf numFmtId="0" fontId="0" fillId="0" borderId="11" xfId="0" applyFont="1" applyBorder="1"/>
    <xf numFmtId="0" fontId="0" fillId="0" borderId="12" xfId="0" applyFont="1" applyBorder="1"/>
    <xf numFmtId="0" fontId="0" fillId="0" borderId="0" xfId="0" applyFont="1"/>
    <xf numFmtId="0" fontId="12" fillId="0" borderId="18" xfId="2" applyFont="1" applyFill="1" applyBorder="1" applyAlignment="1">
      <alignment horizontal="left" vertical="center"/>
    </xf>
    <xf numFmtId="0" fontId="12" fillId="0" borderId="19" xfId="2" applyFont="1" applyFill="1" applyBorder="1" applyAlignment="1">
      <alignment horizontal="left" vertical="center"/>
    </xf>
    <xf numFmtId="0" fontId="15" fillId="0" borderId="17" xfId="1" applyFont="1" applyBorder="1" applyAlignment="1">
      <alignment horizontal="center" vertical="center"/>
    </xf>
    <xf numFmtId="3" fontId="11" fillId="0" borderId="11" xfId="1" applyNumberFormat="1" applyFont="1" applyFill="1" applyBorder="1" applyAlignment="1">
      <alignment horizontal="right" vertical="center"/>
    </xf>
    <xf numFmtId="3" fontId="11" fillId="0" borderId="11" xfId="1" applyNumberFormat="1" applyFont="1" applyBorder="1" applyAlignment="1">
      <alignment horizontal="right" vertical="center"/>
    </xf>
    <xf numFmtId="0" fontId="15" fillId="0" borderId="22" xfId="1" applyFont="1" applyBorder="1" applyAlignment="1">
      <alignment horizontal="center" vertical="center"/>
    </xf>
    <xf numFmtId="3" fontId="11" fillId="0" borderId="25" xfId="1" applyNumberFormat="1" applyFont="1" applyFill="1" applyBorder="1" applyAlignment="1">
      <alignment vertical="center"/>
    </xf>
    <xf numFmtId="3" fontId="11" fillId="0" borderId="25" xfId="1" applyNumberFormat="1" applyFont="1" applyBorder="1" applyAlignment="1">
      <alignment vertical="center"/>
    </xf>
    <xf numFmtId="3" fontId="14" fillId="0" borderId="25" xfId="0" applyNumberFormat="1" applyFont="1" applyBorder="1"/>
    <xf numFmtId="0" fontId="0" fillId="0" borderId="25" xfId="0" applyBorder="1"/>
    <xf numFmtId="0" fontId="0" fillId="0" borderId="26" xfId="0" applyBorder="1"/>
    <xf numFmtId="3" fontId="12" fillId="0" borderId="18" xfId="1" applyNumberFormat="1" applyFont="1" applyBorder="1" applyAlignment="1">
      <alignment vertical="center"/>
    </xf>
    <xf numFmtId="3" fontId="12" fillId="0" borderId="19" xfId="1" applyNumberFormat="1" applyFont="1" applyBorder="1" applyAlignment="1">
      <alignment vertical="center"/>
    </xf>
    <xf numFmtId="0" fontId="12" fillId="0" borderId="18" xfId="2" applyFont="1" applyFill="1" applyBorder="1" applyAlignment="1">
      <alignment horizontal="left" vertical="center"/>
    </xf>
    <xf numFmtId="0" fontId="12" fillId="0" borderId="19" xfId="2" applyFont="1" applyFill="1" applyBorder="1" applyAlignment="1">
      <alignment horizontal="left" vertical="center"/>
    </xf>
    <xf numFmtId="3" fontId="11" fillId="0" borderId="18" xfId="1" applyNumberFormat="1" applyFont="1" applyFill="1" applyBorder="1" applyAlignment="1">
      <alignment horizontal="left" vertical="center"/>
    </xf>
    <xf numFmtId="3" fontId="11" fillId="0" borderId="19" xfId="1" applyNumberFormat="1" applyFont="1" applyFill="1" applyBorder="1" applyAlignment="1">
      <alignment horizontal="left" vertical="center"/>
    </xf>
    <xf numFmtId="3" fontId="11" fillId="0" borderId="23" xfId="1" applyNumberFormat="1" applyFont="1" applyFill="1" applyBorder="1" applyAlignment="1">
      <alignment vertical="center"/>
    </xf>
    <xf numFmtId="3" fontId="11" fillId="0" borderId="24" xfId="1" applyNumberFormat="1" applyFont="1" applyFill="1" applyBorder="1" applyAlignment="1">
      <alignment vertical="center"/>
    </xf>
    <xf numFmtId="3" fontId="12" fillId="0" borderId="18" xfId="1" applyNumberFormat="1" applyFont="1" applyBorder="1" applyAlignment="1">
      <alignment horizontal="left" vertical="center"/>
    </xf>
    <xf numFmtId="3" fontId="12" fillId="0" borderId="19" xfId="1" applyNumberFormat="1" applyFont="1" applyBorder="1" applyAlignment="1">
      <alignment horizontal="left" vertical="center"/>
    </xf>
    <xf numFmtId="0" fontId="18" fillId="0" borderId="18" xfId="2" applyFont="1" applyBorder="1" applyAlignment="1">
      <alignment horizontal="left" vertical="center"/>
    </xf>
    <xf numFmtId="0" fontId="18" fillId="0" borderId="19" xfId="2" applyFont="1" applyBorder="1" applyAlignment="1">
      <alignment horizontal="left" vertical="center"/>
    </xf>
    <xf numFmtId="0" fontId="11" fillId="0" borderId="18" xfId="2" applyFont="1" applyFill="1" applyBorder="1" applyAlignment="1">
      <alignment horizontal="left" vertical="center"/>
    </xf>
    <xf numFmtId="0" fontId="11" fillId="0" borderId="19" xfId="2" applyFont="1" applyFill="1" applyBorder="1" applyAlignment="1">
      <alignment horizontal="left" vertical="center"/>
    </xf>
    <xf numFmtId="3" fontId="11" fillId="0" borderId="18" xfId="1" applyNumberFormat="1" applyFont="1" applyFill="1" applyBorder="1" applyAlignment="1">
      <alignment vertical="center"/>
    </xf>
    <xf numFmtId="3" fontId="11" fillId="0" borderId="19" xfId="1" applyNumberFormat="1" applyFont="1" applyFill="1" applyBorder="1" applyAlignment="1">
      <alignment vertical="center"/>
    </xf>
    <xf numFmtId="3" fontId="11" fillId="0" borderId="18" xfId="1" applyNumberFormat="1" applyFont="1" applyBorder="1" applyAlignment="1">
      <alignment vertical="center"/>
    </xf>
    <xf numFmtId="3" fontId="11" fillId="0" borderId="19" xfId="1" applyNumberFormat="1" applyFont="1" applyBorder="1" applyAlignment="1">
      <alignment vertical="center"/>
    </xf>
    <xf numFmtId="0" fontId="11" fillId="0" borderId="18" xfId="1" applyFont="1" applyBorder="1" applyAlignment="1">
      <alignment horizontal="left" vertical="center"/>
    </xf>
    <xf numFmtId="0" fontId="11" fillId="0" borderId="19" xfId="1" applyFont="1" applyBorder="1" applyAlignment="1">
      <alignment horizontal="left" vertical="center"/>
    </xf>
    <xf numFmtId="0" fontId="17" fillId="0" borderId="18" xfId="2" applyFont="1" applyFill="1" applyBorder="1" applyAlignment="1">
      <alignment horizontal="left" vertical="center"/>
    </xf>
    <xf numFmtId="0" fontId="17" fillId="0" borderId="19" xfId="2" applyFont="1" applyFill="1" applyBorder="1" applyAlignment="1">
      <alignment horizontal="left" vertical="center"/>
    </xf>
    <xf numFmtId="0" fontId="12" fillId="0" borderId="18" xfId="1" applyFont="1" applyBorder="1" applyAlignment="1">
      <alignment horizontal="left" vertical="center"/>
    </xf>
    <xf numFmtId="0" fontId="12" fillId="0" borderId="19" xfId="1" applyFont="1" applyBorder="1" applyAlignment="1">
      <alignment horizontal="left" vertical="center"/>
    </xf>
    <xf numFmtId="3" fontId="9" fillId="2" borderId="6" xfId="1" applyNumberFormat="1" applyFont="1" applyFill="1" applyBorder="1" applyAlignment="1">
      <alignment horizontal="center" vertical="center" wrapText="1"/>
    </xf>
    <xf numFmtId="3" fontId="9" fillId="2" borderId="12" xfId="1" applyNumberFormat="1" applyFont="1" applyFill="1" applyBorder="1" applyAlignment="1">
      <alignment horizontal="center" vertical="center" wrapText="1"/>
    </xf>
    <xf numFmtId="3" fontId="11" fillId="0" borderId="11" xfId="1" applyNumberFormat="1" applyFont="1" applyBorder="1" applyAlignment="1">
      <alignment vertical="center"/>
    </xf>
    <xf numFmtId="3" fontId="12" fillId="0" borderId="11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3" fontId="7" fillId="0" borderId="0" xfId="1" applyNumberFormat="1" applyFont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 wrapText="1"/>
    </xf>
    <xf numFmtId="3" fontId="9" fillId="2" borderId="3" xfId="1" applyNumberFormat="1" applyFont="1" applyFill="1" applyBorder="1" applyAlignment="1">
      <alignment horizontal="center" vertical="center" wrapText="1"/>
    </xf>
    <xf numFmtId="3" fontId="9" fillId="2" borderId="8" xfId="1" applyNumberFormat="1" applyFont="1" applyFill="1" applyBorder="1" applyAlignment="1">
      <alignment horizontal="center" vertical="center" wrapText="1"/>
    </xf>
    <xf numFmtId="3" fontId="9" fillId="2" borderId="9" xfId="1" applyNumberFormat="1" applyFont="1" applyFill="1" applyBorder="1" applyAlignment="1">
      <alignment horizontal="center" vertical="center" wrapText="1"/>
    </xf>
    <xf numFmtId="3" fontId="9" fillId="2" borderId="14" xfId="1" applyNumberFormat="1" applyFont="1" applyFill="1" applyBorder="1" applyAlignment="1">
      <alignment horizontal="center" vertical="center" wrapText="1"/>
    </xf>
    <xf numFmtId="3" fontId="9" fillId="2" borderId="15" xfId="1" applyNumberFormat="1" applyFont="1" applyFill="1" applyBorder="1" applyAlignment="1">
      <alignment horizontal="center" vertical="center" wrapText="1"/>
    </xf>
    <xf numFmtId="3" fontId="9" fillId="2" borderId="4" xfId="1" applyNumberFormat="1" applyFont="1" applyFill="1" applyBorder="1" applyAlignment="1">
      <alignment horizontal="center" vertical="center" wrapText="1"/>
    </xf>
    <xf numFmtId="3" fontId="9" fillId="2" borderId="10" xfId="1" applyNumberFormat="1" applyFont="1" applyFill="1" applyBorder="1" applyAlignment="1">
      <alignment horizontal="center" vertical="center" wrapText="1"/>
    </xf>
    <xf numFmtId="3" fontId="9" fillId="2" borderId="16" xfId="1" applyNumberFormat="1" applyFont="1" applyFill="1" applyBorder="1" applyAlignment="1">
      <alignment horizontal="center" vertical="center" wrapText="1"/>
    </xf>
    <xf numFmtId="3" fontId="9" fillId="2" borderId="5" xfId="1" applyNumberFormat="1" applyFont="1" applyFill="1" applyBorder="1" applyAlignment="1">
      <alignment horizontal="center" vertical="center" wrapText="1"/>
    </xf>
    <xf numFmtId="3" fontId="9" fillId="2" borderId="11" xfId="1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 2 2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J&#225;sd%202017.&#233;vi%20KV-i%20rendelet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címrend"/>
      <sheetName val="2_létszám"/>
      <sheetName val="3_összevont_KV-i Mérleg"/>
      <sheetName val="4_bevételek önként"/>
      <sheetName val="5_kiadások önként"/>
      <sheetName val="6_állami"/>
      <sheetName val="7_Önk_KV-i mérleg"/>
      <sheetName val="8_közhatalmi bev"/>
      <sheetName val="9_int. műk."/>
      <sheetName val="10_műk. kiad."/>
      <sheetName val="11_ellátott szoc.jutt"/>
      <sheetName val="12_óvoda_KV-i_Mérleg "/>
      <sheetName val="13_EU-s támog."/>
      <sheetName val="14_beruházás felújítás "/>
      <sheetName val="15_Közvetett támogatás"/>
      <sheetName val="16_többéves"/>
      <sheetName val="17_előirányzat felh. terv"/>
      <sheetName val="Stabilitás"/>
      <sheetName val="Munka1"/>
    </sheetNames>
    <sheetDataSet>
      <sheetData sheetId="0" refreshError="1"/>
      <sheetData sheetId="1" refreshError="1"/>
      <sheetData sheetId="2">
        <row r="18">
          <cell r="D18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H2" sqref="H2"/>
    </sheetView>
  </sheetViews>
  <sheetFormatPr defaultRowHeight="15" x14ac:dyDescent="0.25"/>
  <cols>
    <col min="1" max="1" width="4.7109375" customWidth="1"/>
    <col min="2" max="2" width="13.85546875" customWidth="1"/>
    <col min="3" max="3" width="16.140625" customWidth="1"/>
    <col min="4" max="4" width="9.85546875" customWidth="1"/>
    <col min="5" max="5" width="10.28515625" customWidth="1"/>
    <col min="6" max="6" width="11" customWidth="1"/>
    <col min="7" max="7" width="12.85546875" customWidth="1"/>
    <col min="8" max="8" width="10.42578125" customWidth="1"/>
    <col min="9" max="9" width="11.42578125" customWidth="1"/>
  </cols>
  <sheetData>
    <row r="1" spans="1:17" x14ac:dyDescent="0.25">
      <c r="A1" s="1" t="s">
        <v>41</v>
      </c>
    </row>
    <row r="2" spans="1:17" ht="33.75" customHeight="1" x14ac:dyDescent="0.25">
      <c r="A2" s="62" t="s">
        <v>0</v>
      </c>
      <c r="B2" s="62"/>
      <c r="C2" s="62"/>
      <c r="D2" s="62"/>
      <c r="E2" s="62"/>
      <c r="F2" s="62"/>
    </row>
    <row r="3" spans="1:17" ht="16.5" customHeight="1" x14ac:dyDescent="0.25">
      <c r="A3" s="2"/>
      <c r="B3" s="2"/>
      <c r="C3" s="2"/>
      <c r="D3" s="2"/>
      <c r="E3" s="2"/>
      <c r="F3" s="2"/>
      <c r="I3" s="3" t="s">
        <v>1</v>
      </c>
      <c r="J3" s="3"/>
      <c r="K3" s="3"/>
      <c r="L3" s="3"/>
      <c r="M3" s="3"/>
      <c r="N3" s="3"/>
      <c r="O3" s="3"/>
      <c r="P3" s="3"/>
      <c r="Q3" s="3"/>
    </row>
    <row r="4" spans="1:17" ht="15.75" thickBot="1" x14ac:dyDescent="0.3">
      <c r="A4" s="3"/>
      <c r="B4" s="3"/>
      <c r="C4" s="3"/>
      <c r="D4" s="63" t="s">
        <v>2</v>
      </c>
      <c r="E4" s="63"/>
      <c r="F4" s="63"/>
      <c r="G4" s="63" t="s">
        <v>3</v>
      </c>
      <c r="H4" s="63"/>
      <c r="I4" s="63"/>
    </row>
    <row r="5" spans="1:17" ht="15" customHeight="1" x14ac:dyDescent="0.25">
      <c r="A5" s="64" t="s">
        <v>4</v>
      </c>
      <c r="B5" s="67" t="s">
        <v>5</v>
      </c>
      <c r="C5" s="68"/>
      <c r="D5" s="73" t="s">
        <v>6</v>
      </c>
      <c r="E5" s="76" t="s">
        <v>7</v>
      </c>
      <c r="F5" s="76" t="s">
        <v>8</v>
      </c>
      <c r="G5" s="73" t="s">
        <v>6</v>
      </c>
      <c r="H5" s="76" t="s">
        <v>7</v>
      </c>
      <c r="I5" s="58" t="s">
        <v>8</v>
      </c>
    </row>
    <row r="6" spans="1:17" ht="0.75" customHeight="1" x14ac:dyDescent="0.25">
      <c r="A6" s="65"/>
      <c r="B6" s="69"/>
      <c r="C6" s="70"/>
      <c r="D6" s="74"/>
      <c r="E6" s="77"/>
      <c r="F6" s="77"/>
      <c r="G6" s="74"/>
      <c r="H6" s="77"/>
      <c r="I6" s="59"/>
    </row>
    <row r="7" spans="1:17" x14ac:dyDescent="0.25">
      <c r="A7" s="66"/>
      <c r="B7" s="71"/>
      <c r="C7" s="72"/>
      <c r="D7" s="75"/>
      <c r="E7" s="77"/>
      <c r="F7" s="77"/>
      <c r="G7" s="75"/>
      <c r="H7" s="77"/>
      <c r="I7" s="59"/>
    </row>
    <row r="8" spans="1:17" x14ac:dyDescent="0.25">
      <c r="A8" s="4">
        <v>1</v>
      </c>
      <c r="B8" s="60" t="s">
        <v>9</v>
      </c>
      <c r="C8" s="60"/>
      <c r="D8" s="5"/>
      <c r="E8" s="5"/>
      <c r="F8" s="5"/>
      <c r="G8" s="6"/>
      <c r="H8" s="6"/>
      <c r="I8" s="7"/>
    </row>
    <row r="9" spans="1:17" x14ac:dyDescent="0.25">
      <c r="A9" s="4">
        <v>2</v>
      </c>
      <c r="B9" s="34" t="s">
        <v>10</v>
      </c>
      <c r="C9" s="35"/>
      <c r="D9" s="8">
        <f>SUM(D10:D15)</f>
        <v>48813610</v>
      </c>
      <c r="E9" s="8"/>
      <c r="F9" s="8"/>
      <c r="G9" s="9">
        <f>G10+G11+G12+G13+G14+G15</f>
        <v>58774387</v>
      </c>
      <c r="H9" s="6"/>
      <c r="I9" s="7"/>
    </row>
    <row r="10" spans="1:17" x14ac:dyDescent="0.25">
      <c r="A10" s="4">
        <v>3</v>
      </c>
      <c r="B10" s="61" t="s">
        <v>11</v>
      </c>
      <c r="C10" s="61"/>
      <c r="D10" s="8">
        <v>44913610</v>
      </c>
      <c r="E10" s="8"/>
      <c r="F10" s="8"/>
      <c r="G10" s="9">
        <v>51073721</v>
      </c>
      <c r="H10" s="6"/>
      <c r="I10" s="7"/>
    </row>
    <row r="11" spans="1:17" x14ac:dyDescent="0.25">
      <c r="A11" s="4">
        <v>4</v>
      </c>
      <c r="B11" s="42" t="s">
        <v>12</v>
      </c>
      <c r="C11" s="43"/>
      <c r="D11" s="8"/>
      <c r="E11" s="8"/>
      <c r="F11" s="8"/>
      <c r="G11" s="9"/>
      <c r="H11" s="6"/>
      <c r="I11" s="7"/>
    </row>
    <row r="12" spans="1:17" x14ac:dyDescent="0.25">
      <c r="A12" s="4">
        <v>5</v>
      </c>
      <c r="B12" s="42" t="s">
        <v>13</v>
      </c>
      <c r="C12" s="43"/>
      <c r="D12" s="8"/>
      <c r="E12" s="8"/>
      <c r="F12" s="8"/>
      <c r="G12" s="9"/>
      <c r="H12" s="6"/>
      <c r="I12" s="7"/>
    </row>
    <row r="13" spans="1:17" s="13" customFormat="1" x14ac:dyDescent="0.25">
      <c r="A13" s="4">
        <v>6</v>
      </c>
      <c r="B13" s="42" t="s">
        <v>14</v>
      </c>
      <c r="C13" s="43"/>
      <c r="D13" s="8"/>
      <c r="E13" s="8"/>
      <c r="F13" s="8"/>
      <c r="G13" s="10"/>
      <c r="H13" s="11"/>
      <c r="I13" s="12"/>
    </row>
    <row r="14" spans="1:17" x14ac:dyDescent="0.25">
      <c r="A14" s="4">
        <v>7</v>
      </c>
      <c r="B14" s="42" t="s">
        <v>15</v>
      </c>
      <c r="C14" s="43"/>
      <c r="D14" s="8"/>
      <c r="E14" s="8"/>
      <c r="F14" s="8"/>
      <c r="G14" s="9"/>
      <c r="H14" s="6"/>
      <c r="I14" s="7"/>
    </row>
    <row r="15" spans="1:17" x14ac:dyDescent="0.25">
      <c r="A15" s="4">
        <v>8</v>
      </c>
      <c r="B15" s="42" t="s">
        <v>16</v>
      </c>
      <c r="C15" s="43"/>
      <c r="D15" s="8">
        <v>3900000</v>
      </c>
      <c r="E15" s="8"/>
      <c r="F15" s="14"/>
      <c r="G15" s="9">
        <v>7700666</v>
      </c>
      <c r="H15" s="6"/>
      <c r="I15" s="7"/>
    </row>
    <row r="16" spans="1:17" x14ac:dyDescent="0.25">
      <c r="A16" s="4">
        <v>9</v>
      </c>
      <c r="B16" s="56" t="s">
        <v>17</v>
      </c>
      <c r="C16" s="57"/>
      <c r="D16" s="15">
        <v>9720000</v>
      </c>
      <c r="E16" s="8"/>
      <c r="F16" s="14"/>
      <c r="G16" s="9">
        <v>11484843</v>
      </c>
      <c r="H16" s="6"/>
      <c r="I16" s="7"/>
    </row>
    <row r="17" spans="1:9" x14ac:dyDescent="0.25">
      <c r="A17" s="4">
        <v>10</v>
      </c>
      <c r="B17" s="56" t="s">
        <v>18</v>
      </c>
      <c r="C17" s="57"/>
      <c r="D17" s="15">
        <v>8826063</v>
      </c>
      <c r="E17" s="8"/>
      <c r="F17" s="14"/>
      <c r="G17" s="9">
        <v>12263769</v>
      </c>
      <c r="H17" s="6"/>
      <c r="I17" s="7"/>
    </row>
    <row r="18" spans="1:9" x14ac:dyDescent="0.25">
      <c r="A18" s="4">
        <v>11</v>
      </c>
      <c r="B18" s="56" t="s">
        <v>19</v>
      </c>
      <c r="C18" s="57"/>
      <c r="D18" s="15">
        <f>'[8]3_összevont_KV-i Mérleg'!D18</f>
        <v>0</v>
      </c>
      <c r="E18" s="8"/>
      <c r="F18" s="14"/>
      <c r="G18" s="9">
        <v>925000</v>
      </c>
      <c r="H18" s="6"/>
      <c r="I18" s="7"/>
    </row>
    <row r="19" spans="1:9" x14ac:dyDescent="0.25">
      <c r="A19" s="16">
        <v>12</v>
      </c>
      <c r="B19" s="52" t="s">
        <v>20</v>
      </c>
      <c r="C19" s="53"/>
      <c r="D19" s="17">
        <f>D9+D16+D17+D18</f>
        <v>67359673</v>
      </c>
      <c r="E19" s="17">
        <f t="shared" ref="E19:I19" si="0">E9+E16+E17+E18</f>
        <v>0</v>
      </c>
      <c r="F19" s="17">
        <f t="shared" si="0"/>
        <v>0</v>
      </c>
      <c r="G19" s="17">
        <f t="shared" si="0"/>
        <v>83447999</v>
      </c>
      <c r="H19" s="17">
        <f t="shared" si="0"/>
        <v>0</v>
      </c>
      <c r="I19" s="18">
        <f t="shared" si="0"/>
        <v>0</v>
      </c>
    </row>
    <row r="20" spans="1:9" x14ac:dyDescent="0.25">
      <c r="A20" s="19">
        <v>13</v>
      </c>
      <c r="B20" s="54" t="s">
        <v>21</v>
      </c>
      <c r="C20" s="55"/>
      <c r="D20" s="15"/>
      <c r="E20" s="8"/>
      <c r="F20" s="15"/>
      <c r="G20" s="9"/>
      <c r="H20" s="6"/>
      <c r="I20" s="7"/>
    </row>
    <row r="21" spans="1:9" s="22" customFormat="1" x14ac:dyDescent="0.25">
      <c r="A21" s="19">
        <v>14</v>
      </c>
      <c r="B21" s="36" t="s">
        <v>22</v>
      </c>
      <c r="C21" s="37"/>
      <c r="D21" s="15"/>
      <c r="E21" s="8"/>
      <c r="F21" s="15"/>
      <c r="G21" s="9"/>
      <c r="H21" s="20"/>
      <c r="I21" s="21"/>
    </row>
    <row r="22" spans="1:9" s="22" customFormat="1" x14ac:dyDescent="0.25">
      <c r="A22" s="19">
        <v>15</v>
      </c>
      <c r="B22" s="36" t="s">
        <v>23</v>
      </c>
      <c r="C22" s="37"/>
      <c r="D22" s="15"/>
      <c r="E22" s="8"/>
      <c r="F22" s="15"/>
      <c r="G22" s="9"/>
      <c r="H22" s="20"/>
      <c r="I22" s="21"/>
    </row>
    <row r="23" spans="1:9" s="22" customFormat="1" x14ac:dyDescent="0.25">
      <c r="A23" s="19">
        <v>16</v>
      </c>
      <c r="B23" s="36" t="s">
        <v>24</v>
      </c>
      <c r="C23" s="37"/>
      <c r="D23" s="15">
        <v>2849639</v>
      </c>
      <c r="E23" s="8"/>
      <c r="F23" s="15"/>
      <c r="G23" s="9">
        <v>3721311</v>
      </c>
      <c r="H23" s="20"/>
      <c r="I23" s="21"/>
    </row>
    <row r="24" spans="1:9" s="13" customFormat="1" x14ac:dyDescent="0.25">
      <c r="A24" s="4">
        <v>17</v>
      </c>
      <c r="B24" s="36" t="s">
        <v>25</v>
      </c>
      <c r="C24" s="37"/>
      <c r="D24" s="8">
        <f>'[8]3_összevont_KV-i Mérleg'!D24</f>
        <v>0</v>
      </c>
      <c r="E24" s="8"/>
      <c r="F24" s="15"/>
      <c r="G24" s="9">
        <v>5199466</v>
      </c>
      <c r="H24" s="11"/>
      <c r="I24" s="12"/>
    </row>
    <row r="25" spans="1:9" x14ac:dyDescent="0.25">
      <c r="A25" s="4">
        <v>18</v>
      </c>
      <c r="B25" s="23" t="s">
        <v>26</v>
      </c>
      <c r="C25" s="24"/>
      <c r="D25" s="14">
        <v>21497800</v>
      </c>
      <c r="E25" s="8"/>
      <c r="F25" s="15"/>
      <c r="G25" s="9">
        <v>20578516</v>
      </c>
      <c r="H25" s="6"/>
      <c r="I25" s="7"/>
    </row>
    <row r="26" spans="1:9" x14ac:dyDescent="0.25">
      <c r="A26" s="25">
        <v>19</v>
      </c>
      <c r="B26" s="46" t="s">
        <v>27</v>
      </c>
      <c r="C26" s="47"/>
      <c r="D26" s="17">
        <f>SUM(D21:D25)</f>
        <v>24347439</v>
      </c>
      <c r="E26" s="17"/>
      <c r="F26" s="17"/>
      <c r="G26" s="10">
        <f>SUM(G21:G25)</f>
        <v>29499293</v>
      </c>
      <c r="H26" s="6"/>
      <c r="I26" s="7"/>
    </row>
    <row r="27" spans="1:9" x14ac:dyDescent="0.25">
      <c r="A27" s="25">
        <v>20</v>
      </c>
      <c r="B27" s="48" t="s">
        <v>28</v>
      </c>
      <c r="C27" s="49"/>
      <c r="D27" s="17">
        <f>D26+D19</f>
        <v>91707112</v>
      </c>
      <c r="E27" s="5"/>
      <c r="F27" s="17"/>
      <c r="G27" s="10">
        <f>G19+G26</f>
        <v>112947292</v>
      </c>
      <c r="H27" s="6"/>
      <c r="I27" s="7"/>
    </row>
    <row r="28" spans="1:9" x14ac:dyDescent="0.25">
      <c r="A28" s="4">
        <v>21</v>
      </c>
      <c r="B28" s="48"/>
      <c r="C28" s="49"/>
      <c r="D28" s="26"/>
      <c r="E28" s="8"/>
      <c r="F28" s="26"/>
      <c r="G28" s="9"/>
      <c r="H28" s="6"/>
      <c r="I28" s="7"/>
    </row>
    <row r="29" spans="1:9" x14ac:dyDescent="0.25">
      <c r="A29" s="4">
        <v>22</v>
      </c>
      <c r="B29" s="50" t="s">
        <v>29</v>
      </c>
      <c r="C29" s="51"/>
      <c r="D29" s="5"/>
      <c r="E29" s="8"/>
      <c r="F29" s="5"/>
      <c r="G29" s="9"/>
      <c r="H29" s="6"/>
      <c r="I29" s="7"/>
    </row>
    <row r="30" spans="1:9" x14ac:dyDescent="0.25">
      <c r="A30" s="4">
        <v>23</v>
      </c>
      <c r="B30" s="42" t="s">
        <v>30</v>
      </c>
      <c r="C30" s="43"/>
      <c r="D30" s="8">
        <v>0</v>
      </c>
      <c r="E30" s="8"/>
      <c r="F30" s="8"/>
      <c r="G30" s="9">
        <v>16005152</v>
      </c>
      <c r="H30" s="6"/>
      <c r="I30" s="7"/>
    </row>
    <row r="31" spans="1:9" x14ac:dyDescent="0.25">
      <c r="A31" s="4">
        <v>24</v>
      </c>
      <c r="B31" s="34" t="s">
        <v>31</v>
      </c>
      <c r="C31" s="35"/>
      <c r="D31" s="8"/>
      <c r="E31" s="8"/>
      <c r="F31" s="8"/>
      <c r="G31" s="9"/>
      <c r="H31" s="6"/>
      <c r="I31" s="7"/>
    </row>
    <row r="32" spans="1:9" x14ac:dyDescent="0.25">
      <c r="A32" s="4">
        <v>25</v>
      </c>
      <c r="B32" s="34" t="s">
        <v>32</v>
      </c>
      <c r="C32" s="35"/>
      <c r="D32" s="8"/>
      <c r="E32" s="8"/>
      <c r="F32" s="8"/>
      <c r="G32" s="9"/>
      <c r="H32" s="6"/>
      <c r="I32" s="7"/>
    </row>
    <row r="33" spans="1:9" x14ac:dyDescent="0.25">
      <c r="A33" s="4">
        <v>26</v>
      </c>
      <c r="B33" s="34" t="s">
        <v>33</v>
      </c>
      <c r="C33" s="35"/>
      <c r="D33" s="8"/>
      <c r="E33" s="8"/>
      <c r="F33" s="8"/>
      <c r="G33" s="9"/>
      <c r="H33" s="6"/>
      <c r="I33" s="7"/>
    </row>
    <row r="34" spans="1:9" x14ac:dyDescent="0.25">
      <c r="A34" s="19">
        <v>27</v>
      </c>
      <c r="B34" s="42" t="s">
        <v>34</v>
      </c>
      <c r="C34" s="43"/>
      <c r="D34" s="8"/>
      <c r="E34" s="8"/>
      <c r="F34" s="8"/>
      <c r="G34" s="9"/>
      <c r="H34" s="6"/>
      <c r="I34" s="7"/>
    </row>
    <row r="35" spans="1:9" x14ac:dyDescent="0.25">
      <c r="A35" s="19">
        <v>28</v>
      </c>
      <c r="B35" s="42" t="s">
        <v>16</v>
      </c>
      <c r="C35" s="43"/>
      <c r="D35" s="8">
        <v>16429656</v>
      </c>
      <c r="E35" s="8"/>
      <c r="F35" s="8"/>
      <c r="G35" s="9">
        <v>110351588</v>
      </c>
      <c r="H35" s="6"/>
      <c r="I35" s="7"/>
    </row>
    <row r="36" spans="1:9" x14ac:dyDescent="0.25">
      <c r="A36" s="4">
        <v>29</v>
      </c>
      <c r="B36" s="44" t="s">
        <v>35</v>
      </c>
      <c r="C36" s="45"/>
      <c r="D36" s="8"/>
      <c r="E36" s="8"/>
      <c r="F36" s="8"/>
      <c r="G36" s="9"/>
      <c r="H36" s="6"/>
      <c r="I36" s="7"/>
    </row>
    <row r="37" spans="1:9" x14ac:dyDescent="0.25">
      <c r="A37" s="4">
        <v>30</v>
      </c>
      <c r="B37" s="44" t="s">
        <v>36</v>
      </c>
      <c r="C37" s="45"/>
      <c r="D37" s="8"/>
      <c r="E37" s="8"/>
      <c r="F37" s="8"/>
      <c r="G37" s="9"/>
      <c r="H37" s="6"/>
      <c r="I37" s="7"/>
    </row>
    <row r="38" spans="1:9" x14ac:dyDescent="0.25">
      <c r="A38" s="4">
        <v>31</v>
      </c>
      <c r="B38" s="34" t="s">
        <v>37</v>
      </c>
      <c r="C38" s="35"/>
      <c r="D38" s="8">
        <v>171459763</v>
      </c>
      <c r="E38" s="8"/>
      <c r="F38" s="8"/>
      <c r="G38" s="9">
        <v>170588091</v>
      </c>
      <c r="H38" s="6"/>
      <c r="I38" s="7"/>
    </row>
    <row r="39" spans="1:9" x14ac:dyDescent="0.25">
      <c r="A39" s="4">
        <v>32</v>
      </c>
      <c r="B39" s="36" t="s">
        <v>38</v>
      </c>
      <c r="C39" s="37"/>
      <c r="D39" s="8">
        <v>330200</v>
      </c>
      <c r="E39" s="8"/>
      <c r="F39" s="8"/>
      <c r="G39" s="9">
        <v>0</v>
      </c>
      <c r="H39" s="6"/>
      <c r="I39" s="7"/>
    </row>
    <row r="40" spans="1:9" x14ac:dyDescent="0.25">
      <c r="A40" s="25">
        <v>33</v>
      </c>
      <c r="B40" s="38" t="s">
        <v>39</v>
      </c>
      <c r="C40" s="39"/>
      <c r="D40" s="27">
        <f>D30+D36+D37+D38+D39+D35</f>
        <v>188219619</v>
      </c>
      <c r="E40" s="5"/>
      <c r="F40" s="27"/>
      <c r="G40" s="10">
        <f>G30+G35+G36+G37+G38+G39</f>
        <v>296944831</v>
      </c>
      <c r="H40" s="6"/>
      <c r="I40" s="7"/>
    </row>
    <row r="41" spans="1:9" ht="15.75" thickBot="1" x14ac:dyDescent="0.3">
      <c r="A41" s="28">
        <v>34</v>
      </c>
      <c r="B41" s="40" t="s">
        <v>40</v>
      </c>
      <c r="C41" s="41"/>
      <c r="D41" s="29">
        <f>D27+D40</f>
        <v>279926731</v>
      </c>
      <c r="E41" s="30"/>
      <c r="F41" s="29"/>
      <c r="G41" s="31">
        <f>G27+G40</f>
        <v>409892123</v>
      </c>
      <c r="H41" s="32"/>
      <c r="I41" s="33"/>
    </row>
  </sheetData>
  <mergeCells count="44">
    <mergeCell ref="A2:F2"/>
    <mergeCell ref="D4:F4"/>
    <mergeCell ref="G4:I4"/>
    <mergeCell ref="A5:A7"/>
    <mergeCell ref="B5:C7"/>
    <mergeCell ref="D5:D7"/>
    <mergeCell ref="E5:E7"/>
    <mergeCell ref="F5:F7"/>
    <mergeCell ref="G5:G7"/>
    <mergeCell ref="H5:H7"/>
    <mergeCell ref="B18:C18"/>
    <mergeCell ref="I5:I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31:C31"/>
    <mergeCell ref="B19:C19"/>
    <mergeCell ref="B20:C20"/>
    <mergeCell ref="B21:C21"/>
    <mergeCell ref="B22:C22"/>
    <mergeCell ref="B23:C23"/>
    <mergeCell ref="B24:C24"/>
    <mergeCell ref="B26:C26"/>
    <mergeCell ref="B27:C27"/>
    <mergeCell ref="B28:C28"/>
    <mergeCell ref="B29:C29"/>
    <mergeCell ref="B30:C30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37:C37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bevételek bontás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2019-05-29T09:12:46Z</dcterms:created>
  <dcterms:modified xsi:type="dcterms:W3CDTF">2019-05-29T09:40:08Z</dcterms:modified>
</cp:coreProperties>
</file>