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b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D54" i="1"/>
  <c r="C54" i="1"/>
  <c r="E53" i="1"/>
  <c r="D53" i="1"/>
  <c r="C53" i="1"/>
  <c r="E52" i="1"/>
  <c r="D52" i="1"/>
  <c r="C52" i="1"/>
  <c r="E51" i="1"/>
  <c r="D51" i="1"/>
  <c r="C51" i="1"/>
  <c r="E50" i="1"/>
  <c r="D50" i="1"/>
  <c r="C50" i="1"/>
  <c r="E49" i="1"/>
  <c r="D49" i="1"/>
  <c r="C49" i="1"/>
  <c r="E48" i="1"/>
  <c r="D48" i="1"/>
  <c r="C48" i="1"/>
  <c r="E47" i="1"/>
  <c r="D47" i="1"/>
  <c r="C47" i="1"/>
  <c r="E39" i="1"/>
  <c r="D39" i="1"/>
  <c r="C39" i="1"/>
  <c r="E38" i="1"/>
  <c r="D38" i="1"/>
  <c r="C38" i="1"/>
  <c r="E37" i="1"/>
  <c r="D37" i="1"/>
  <c r="C37" i="1"/>
  <c r="E36" i="1"/>
  <c r="D36" i="1"/>
  <c r="C36" i="1"/>
  <c r="E35" i="1"/>
  <c r="D35" i="1"/>
  <c r="C35" i="1"/>
  <c r="E34" i="1"/>
  <c r="D34" i="1"/>
  <c r="C34" i="1"/>
  <c r="E33" i="1"/>
  <c r="D33" i="1"/>
  <c r="C33" i="1"/>
  <c r="E32" i="1"/>
  <c r="D32" i="1"/>
  <c r="C32" i="1"/>
  <c r="E31" i="1"/>
  <c r="D31" i="1"/>
  <c r="C31" i="1"/>
  <c r="E30" i="1"/>
  <c r="D30" i="1"/>
  <c r="C30" i="1"/>
  <c r="E29" i="1"/>
  <c r="D29" i="1"/>
  <c r="C29" i="1"/>
  <c r="E28" i="1"/>
  <c r="D28" i="1"/>
  <c r="C28" i="1"/>
  <c r="E27" i="1"/>
  <c r="D27" i="1"/>
  <c r="C27" i="1"/>
  <c r="E26" i="1"/>
  <c r="D26" i="1"/>
  <c r="C26" i="1"/>
  <c r="E25" i="1"/>
  <c r="D25" i="1"/>
  <c r="C25" i="1"/>
  <c r="E24" i="1"/>
  <c r="D24" i="1"/>
  <c r="C24" i="1"/>
  <c r="E23" i="1"/>
  <c r="D23" i="1"/>
  <c r="C23" i="1"/>
  <c r="E22" i="1"/>
  <c r="D22" i="1"/>
  <c r="C22" i="1"/>
  <c r="E21" i="1"/>
  <c r="D21" i="1"/>
  <c r="C21" i="1"/>
  <c r="E20" i="1"/>
  <c r="D20" i="1"/>
  <c r="C20" i="1"/>
  <c r="D19" i="1"/>
  <c r="E18" i="1"/>
  <c r="D18" i="1"/>
  <c r="C18" i="1"/>
  <c r="E17" i="1"/>
  <c r="D17" i="1"/>
  <c r="C17" i="1"/>
  <c r="E16" i="1"/>
  <c r="D16" i="1"/>
  <c r="C16" i="1"/>
  <c r="E15" i="1"/>
  <c r="E19" i="1" s="1"/>
  <c r="D15" i="1"/>
  <c r="C15" i="1"/>
  <c r="C19" i="1" s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  <c r="E9" i="1"/>
  <c r="D9" i="1"/>
  <c r="C9" i="1"/>
  <c r="E8" i="1"/>
  <c r="D8" i="1"/>
  <c r="C8" i="1"/>
  <c r="E2" i="1"/>
  <c r="E42" i="1" s="1"/>
</calcChain>
</file>

<file path=xl/sharedStrings.xml><?xml version="1.0" encoding="utf-8"?>
<sst xmlns="http://schemas.openxmlformats.org/spreadsheetml/2006/main" count="75" uniqueCount="65">
  <si>
    <t>1/b. melléklet</t>
  </si>
  <si>
    <t>Balatonakali Önkormányzat 2016. évi összevont konszolidált eredménykimutatása</t>
  </si>
  <si>
    <t>Ft-ban</t>
  </si>
  <si>
    <t>Sor-szám</t>
  </si>
  <si>
    <t>Megnevezés</t>
  </si>
  <si>
    <t>Előző évi költségvetési beszámoló záró adatai</t>
  </si>
  <si>
    <t>Módosítások</t>
  </si>
  <si>
    <t>Tárgy évi költségvetési beszámoló záró adatai</t>
  </si>
  <si>
    <t>A</t>
  </si>
  <si>
    <t>B</t>
  </si>
  <si>
    <t>C</t>
  </si>
  <si>
    <t>D</t>
  </si>
  <si>
    <t xml:space="preserve">E </t>
  </si>
  <si>
    <t>01</t>
  </si>
  <si>
    <t>01. Közhatalmi eredményszemléletű bevételek</t>
  </si>
  <si>
    <t>02</t>
  </si>
  <si>
    <t>02.  Eszközök és szolgáltatások értékesítése nettó eredményszemléletű bevételei</t>
  </si>
  <si>
    <t>03</t>
  </si>
  <si>
    <t>03. Tevékenység egyéb nettó eredményszemléletű bevételei</t>
  </si>
  <si>
    <t>04</t>
  </si>
  <si>
    <t xml:space="preserve">I. Tevékenység nettó eredményszemléletű bevétele (=01+02+03) </t>
  </si>
  <si>
    <t>05</t>
  </si>
  <si>
    <t>04. Saját termelésű készletek állományváltozása</t>
  </si>
  <si>
    <t>06</t>
  </si>
  <si>
    <t>05. Saját előállítású eszközök aktivált értéke</t>
  </si>
  <si>
    <t>07</t>
  </si>
  <si>
    <t xml:space="preserve">II. Aktivált saját teljesítmények értéke (=04+05) </t>
  </si>
  <si>
    <t>08</t>
  </si>
  <si>
    <t>06. Központi működési célú támogatások eredményszemléletű bevételei</t>
  </si>
  <si>
    <t>09</t>
  </si>
  <si>
    <t>07. Egyéb működési célú támogatások eredményszemléletű bevételei</t>
  </si>
  <si>
    <t>10</t>
  </si>
  <si>
    <t>08. Felhalmozási célú támogatások eredményszemléletű bevételei</t>
  </si>
  <si>
    <t>09. Különféle egyéb eredményszemléletű bevételek</t>
  </si>
  <si>
    <t xml:space="preserve">III. Egyéb eredményszemléletű bevételek (=06+07+08+09) </t>
  </si>
  <si>
    <t>10. Anyagköltség</t>
  </si>
  <si>
    <t>11. Igénybe vett szolgáltatások értéke</t>
  </si>
  <si>
    <t>12. Eladott áruk beszerzési értéke</t>
  </si>
  <si>
    <t>13. Eladott (közvetített) szolgáltatások értéke</t>
  </si>
  <si>
    <t xml:space="preserve">IV. Anyagjellegű ráfordítások (=10+11+12+13) </t>
  </si>
  <si>
    <t>14. Bérköltség</t>
  </si>
  <si>
    <t>15. Személyi jellegű egyéb kifizetések</t>
  </si>
  <si>
    <t>16. Bérjárulékok</t>
  </si>
  <si>
    <t xml:space="preserve">V. Személyi jellegű ráfordítások (=14+15+16) </t>
  </si>
  <si>
    <t>VI. Értékcsökkenési leírás</t>
  </si>
  <si>
    <t>VII. Egyéb ráfordítások</t>
  </si>
  <si>
    <t xml:space="preserve">A) TEVÉKENYSÉGEK EREDMÉNYE (=I±II+III-IV-V-VI-VII) </t>
  </si>
  <si>
    <t>17. Kapott (járó) osztalék és részesedés</t>
  </si>
  <si>
    <t>18. Részesedésekből származó eredményszemléletű bevételek, árfolyamnyereségek</t>
  </si>
  <si>
    <t>19. Befektetett pénzügyi eszközökből származó eredményszemléletű bevételek, árfolyamnyereségek</t>
  </si>
  <si>
    <t>20. Egyéb kapott (járó) kamatok és kamatjellegű eredményszemléletű bevételek</t>
  </si>
  <si>
    <t xml:space="preserve">21. Pénzügyi műveletek egyéb eredményszemléletű bevételei </t>
  </si>
  <si>
    <t>21a - ebből: lekötött bankbetétek mérlegfordulónapi értékelése során megállapított (nem realizált) árfolyamnyeresége</t>
  </si>
  <si>
    <t>21b - ebből: egyéb pénzeszközök mérlegfordulónapi értékelése során megállapított (nem realizált) árfolyamnyeresége</t>
  </si>
  <si>
    <t xml:space="preserve">VIII. Pénzügyi műveletek eredményszemléletű bevételei (=17+18+19+20+21) </t>
  </si>
  <si>
    <t>1/b. melléklet folytatása</t>
  </si>
  <si>
    <t xml:space="preserve">B </t>
  </si>
  <si>
    <t>22. Részesedésekből származó ráfordítások, árfolyamveszteségek</t>
  </si>
  <si>
    <t>23. Befektetett pénzügyi eszközökből (értékpapírokból, kölcsönökből) származó ráfordítások, árfolyamveszteségek</t>
  </si>
  <si>
    <t>24. Fizetendő kamatok és kamatjellegű ráfordítások</t>
  </si>
  <si>
    <t xml:space="preserve">25. Részesedések, értékpapírok, pénzeszközök értékvesztése </t>
  </si>
  <si>
    <t xml:space="preserve">26. Pénzügyi műveletek egyéb ráfordításai </t>
  </si>
  <si>
    <t xml:space="preserve">IX. Pénzügyi műveletek ráfordításai (=22+23+24+25+26) </t>
  </si>
  <si>
    <t xml:space="preserve">B) PÉNZÜGYI MŰVELETEK EREDMÉNYE (=VIII-IX) </t>
  </si>
  <si>
    <t xml:space="preserve">C) MÉRLEG SZERINTI EREDMÉNY (=±A±B)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</si>
</sst>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3" fontId="1" fillId="0" borderId="26" xfId="0" applyNumberFormat="1" applyFont="1" applyBorder="1" applyAlignment="1">
      <alignment horizontal="right" vertical="center" wrapText="1"/>
    </xf>
    <xf numFmtId="3" fontId="1" fillId="0" borderId="27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3" fontId="2" fillId="0" borderId="30" xfId="0" applyNumberFormat="1" applyFont="1" applyBorder="1" applyAlignment="1">
      <alignment horizontal="right" vertical="center" wrapText="1"/>
    </xf>
    <xf numFmtId="3" fontId="2" fillId="0" borderId="3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/>
    </xf>
    <xf numFmtId="0" fontId="1" fillId="0" borderId="0" xfId="0" applyFont="1"/>
    <xf numFmtId="0" fontId="1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wrapText="1"/>
    </xf>
    <xf numFmtId="3" fontId="2" fillId="0" borderId="35" xfId="0" applyNumberFormat="1" applyFont="1" applyBorder="1" applyAlignment="1">
      <alignment horizontal="right" vertical="center" wrapText="1"/>
    </xf>
    <xf numFmtId="3" fontId="2" fillId="0" borderId="36" xfId="0" applyNumberFormat="1" applyFont="1" applyBorder="1" applyAlignment="1">
      <alignment horizontal="right" vertical="center" wrapText="1"/>
    </xf>
    <xf numFmtId="3" fontId="2" fillId="0" borderId="37" xfId="0" applyNumberFormat="1" applyFont="1" applyBorder="1" applyAlignment="1">
      <alignment horizontal="right" vertical="center" wrapText="1"/>
    </xf>
    <xf numFmtId="0" fontId="1" fillId="0" borderId="0" xfId="0" applyFont="1" applyBorder="1"/>
    <xf numFmtId="3" fontId="2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>
        <row r="8">
          <cell r="C8">
            <v>86309382</v>
          </cell>
          <cell r="D8">
            <v>0</v>
          </cell>
          <cell r="E8">
            <v>90710215</v>
          </cell>
        </row>
        <row r="9">
          <cell r="C9">
            <v>45109500</v>
          </cell>
          <cell r="D9">
            <v>0</v>
          </cell>
          <cell r="E9">
            <v>46443025</v>
          </cell>
        </row>
        <row r="10">
          <cell r="C10">
            <v>6351436</v>
          </cell>
          <cell r="D10">
            <v>0</v>
          </cell>
          <cell r="E10">
            <v>7481422</v>
          </cell>
        </row>
        <row r="11">
          <cell r="C11">
            <v>137770318</v>
          </cell>
          <cell r="D11">
            <v>0</v>
          </cell>
          <cell r="E11">
            <v>144634662</v>
          </cell>
        </row>
        <row r="12">
          <cell r="C12">
            <v>0</v>
          </cell>
          <cell r="D12">
            <v>0</v>
          </cell>
          <cell r="E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</row>
        <row r="15">
          <cell r="C15">
            <v>72466699</v>
          </cell>
          <cell r="D15">
            <v>0</v>
          </cell>
          <cell r="E15">
            <v>78437817</v>
          </cell>
        </row>
        <row r="16">
          <cell r="C16">
            <v>5601201</v>
          </cell>
          <cell r="D16">
            <v>0</v>
          </cell>
          <cell r="E16">
            <v>4723725</v>
          </cell>
        </row>
        <row r="17">
          <cell r="C17">
            <v>23987380</v>
          </cell>
          <cell r="D17">
            <v>0</v>
          </cell>
          <cell r="E17">
            <v>121020</v>
          </cell>
        </row>
        <row r="18">
          <cell r="C18">
            <v>29031295</v>
          </cell>
          <cell r="E18">
            <v>9778711</v>
          </cell>
        </row>
        <row r="19">
          <cell r="D19">
            <v>0</v>
          </cell>
        </row>
        <row r="20">
          <cell r="C20">
            <v>10627173</v>
          </cell>
          <cell r="D20">
            <v>0</v>
          </cell>
          <cell r="E20">
            <v>10508920</v>
          </cell>
        </row>
        <row r="21">
          <cell r="C21">
            <v>55339777</v>
          </cell>
          <cell r="D21">
            <v>0</v>
          </cell>
          <cell r="E21">
            <v>65706581</v>
          </cell>
        </row>
        <row r="22">
          <cell r="C22">
            <v>193050</v>
          </cell>
          <cell r="D22">
            <v>0</v>
          </cell>
          <cell r="E22">
            <v>175500</v>
          </cell>
        </row>
        <row r="23">
          <cell r="C23">
            <v>34112</v>
          </cell>
          <cell r="D23">
            <v>0</v>
          </cell>
          <cell r="E23">
            <v>34342</v>
          </cell>
        </row>
        <row r="24">
          <cell r="C24">
            <v>66194112</v>
          </cell>
          <cell r="D24">
            <v>0</v>
          </cell>
          <cell r="E24">
            <v>76425343</v>
          </cell>
        </row>
        <row r="25">
          <cell r="C25">
            <v>18754775</v>
          </cell>
          <cell r="D25">
            <v>0</v>
          </cell>
          <cell r="E25">
            <v>21675328</v>
          </cell>
        </row>
        <row r="26">
          <cell r="C26">
            <v>13581004</v>
          </cell>
          <cell r="D26">
            <v>0</v>
          </cell>
          <cell r="E26">
            <v>12190288</v>
          </cell>
        </row>
        <row r="27">
          <cell r="C27">
            <v>9532179</v>
          </cell>
          <cell r="D27">
            <v>0</v>
          </cell>
          <cell r="E27">
            <v>9683203</v>
          </cell>
        </row>
        <row r="28">
          <cell r="C28">
            <v>41867958</v>
          </cell>
          <cell r="D28">
            <v>0</v>
          </cell>
          <cell r="E28">
            <v>43548819</v>
          </cell>
        </row>
        <row r="29">
          <cell r="C29">
            <v>42195854</v>
          </cell>
          <cell r="D29">
            <v>0</v>
          </cell>
          <cell r="E29">
            <v>45240979</v>
          </cell>
        </row>
        <row r="30">
          <cell r="C30">
            <v>77478072</v>
          </cell>
          <cell r="D30">
            <v>0</v>
          </cell>
          <cell r="E30">
            <v>85345228</v>
          </cell>
        </row>
        <row r="31">
          <cell r="C31">
            <v>41120897</v>
          </cell>
          <cell r="D31">
            <v>0</v>
          </cell>
          <cell r="E31">
            <v>-12864434</v>
          </cell>
        </row>
        <row r="32">
          <cell r="C32">
            <v>500000</v>
          </cell>
          <cell r="D32">
            <v>0</v>
          </cell>
          <cell r="E32">
            <v>299000</v>
          </cell>
        </row>
        <row r="33">
          <cell r="C33">
            <v>0</v>
          </cell>
          <cell r="D33">
            <v>0</v>
          </cell>
          <cell r="E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</row>
        <row r="35">
          <cell r="C35">
            <v>888698</v>
          </cell>
          <cell r="D35">
            <v>0</v>
          </cell>
          <cell r="E35">
            <v>1934836</v>
          </cell>
        </row>
        <row r="36">
          <cell r="C36">
            <v>0</v>
          </cell>
          <cell r="D36">
            <v>0</v>
          </cell>
          <cell r="E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</row>
        <row r="39">
          <cell r="C39">
            <v>1388698</v>
          </cell>
          <cell r="D39">
            <v>0</v>
          </cell>
          <cell r="E39">
            <v>2233836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</row>
        <row r="48">
          <cell r="C48">
            <v>50865</v>
          </cell>
          <cell r="D48">
            <v>0</v>
          </cell>
          <cell r="E48">
            <v>8840</v>
          </cell>
        </row>
        <row r="49">
          <cell r="C49">
            <v>0</v>
          </cell>
          <cell r="D49">
            <v>0</v>
          </cell>
          <cell r="E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</row>
        <row r="51">
          <cell r="C51">
            <v>50865</v>
          </cell>
          <cell r="D51">
            <v>0</v>
          </cell>
          <cell r="E51">
            <v>8840</v>
          </cell>
        </row>
        <row r="52">
          <cell r="C52">
            <v>1337833</v>
          </cell>
          <cell r="D52">
            <v>0</v>
          </cell>
          <cell r="E52">
            <v>2224996</v>
          </cell>
        </row>
        <row r="53">
          <cell r="C53">
            <v>42458730</v>
          </cell>
          <cell r="D53">
            <v>0</v>
          </cell>
          <cell r="E53">
            <v>-10639438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8">
          <cell r="C8">
            <v>0</v>
          </cell>
          <cell r="D8">
            <v>0</v>
          </cell>
          <cell r="E8">
            <v>0</v>
          </cell>
        </row>
        <row r="9">
          <cell r="C9">
            <v>1797774</v>
          </cell>
          <cell r="D9">
            <v>0</v>
          </cell>
          <cell r="E9">
            <v>1051397</v>
          </cell>
        </row>
        <row r="10">
          <cell r="C10">
            <v>0</v>
          </cell>
          <cell r="D10">
            <v>0</v>
          </cell>
          <cell r="E10">
            <v>0</v>
          </cell>
        </row>
        <row r="11">
          <cell r="C11">
            <v>1797774</v>
          </cell>
          <cell r="D11">
            <v>0</v>
          </cell>
          <cell r="E11">
            <v>1051397</v>
          </cell>
        </row>
        <row r="12">
          <cell r="C12">
            <v>0</v>
          </cell>
          <cell r="D12">
            <v>0</v>
          </cell>
          <cell r="E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</row>
        <row r="15">
          <cell r="C15">
            <v>17020000</v>
          </cell>
          <cell r="D15">
            <v>0</v>
          </cell>
          <cell r="E15">
            <v>18381991</v>
          </cell>
        </row>
        <row r="16">
          <cell r="C16">
            <v>25</v>
          </cell>
          <cell r="D16">
            <v>0</v>
          </cell>
          <cell r="E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</row>
        <row r="18">
          <cell r="C18">
            <v>0</v>
          </cell>
          <cell r="D18">
            <v>0</v>
          </cell>
          <cell r="E18">
            <v>5765</v>
          </cell>
        </row>
        <row r="19">
          <cell r="D19">
            <v>0</v>
          </cell>
        </row>
        <row r="20">
          <cell r="C20">
            <v>648006</v>
          </cell>
          <cell r="D20">
            <v>0</v>
          </cell>
          <cell r="E20">
            <v>513300</v>
          </cell>
        </row>
        <row r="21">
          <cell r="C21">
            <v>4558216</v>
          </cell>
          <cell r="D21">
            <v>0</v>
          </cell>
          <cell r="E21">
            <v>3759772</v>
          </cell>
        </row>
        <row r="22">
          <cell r="C22">
            <v>0</v>
          </cell>
          <cell r="D22">
            <v>0</v>
          </cell>
          <cell r="E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</row>
        <row r="24">
          <cell r="C24">
            <v>5206222</v>
          </cell>
          <cell r="D24">
            <v>0</v>
          </cell>
          <cell r="E24">
            <v>4273072</v>
          </cell>
        </row>
        <row r="25">
          <cell r="C25">
            <v>8877667</v>
          </cell>
          <cell r="D25">
            <v>0</v>
          </cell>
          <cell r="E25">
            <v>11110700</v>
          </cell>
        </row>
        <row r="26">
          <cell r="C26">
            <v>1061439</v>
          </cell>
          <cell r="D26">
            <v>0</v>
          </cell>
          <cell r="E26">
            <v>1092066</v>
          </cell>
        </row>
        <row r="27">
          <cell r="C27">
            <v>2630435</v>
          </cell>
          <cell r="D27">
            <v>0</v>
          </cell>
          <cell r="E27">
            <v>3227910</v>
          </cell>
        </row>
        <row r="28">
          <cell r="C28">
            <v>12569541</v>
          </cell>
          <cell r="D28">
            <v>0</v>
          </cell>
          <cell r="E28">
            <v>15430676</v>
          </cell>
        </row>
        <row r="29">
          <cell r="C29">
            <v>0</v>
          </cell>
          <cell r="D29">
            <v>0</v>
          </cell>
          <cell r="E29">
            <v>0</v>
          </cell>
        </row>
        <row r="30">
          <cell r="C30">
            <v>775171</v>
          </cell>
          <cell r="D30">
            <v>0</v>
          </cell>
          <cell r="E30">
            <v>655578</v>
          </cell>
        </row>
        <row r="31">
          <cell r="C31">
            <v>266865</v>
          </cell>
          <cell r="D31">
            <v>0</v>
          </cell>
          <cell r="E31">
            <v>-920173</v>
          </cell>
        </row>
        <row r="32">
          <cell r="C32">
            <v>0</v>
          </cell>
          <cell r="D32">
            <v>0</v>
          </cell>
          <cell r="E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</row>
        <row r="35">
          <cell r="C35">
            <v>2552</v>
          </cell>
          <cell r="D35">
            <v>0</v>
          </cell>
          <cell r="E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</row>
        <row r="39">
          <cell r="C39">
            <v>2552</v>
          </cell>
          <cell r="D39">
            <v>0</v>
          </cell>
          <cell r="E39">
            <v>0</v>
          </cell>
        </row>
        <row r="47">
          <cell r="C47">
            <v>0</v>
          </cell>
          <cell r="D47">
            <v>0</v>
          </cell>
          <cell r="E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</row>
        <row r="53">
          <cell r="C53">
            <v>2552</v>
          </cell>
          <cell r="D53">
            <v>0</v>
          </cell>
          <cell r="E53">
            <v>0</v>
          </cell>
        </row>
        <row r="54">
          <cell r="C54">
            <v>269417</v>
          </cell>
          <cell r="D54">
            <v>0</v>
          </cell>
          <cell r="E54">
            <v>-920173</v>
          </cell>
        </row>
      </sheetData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zoomScaleNormal="100" workbookViewId="0"/>
  </sheetViews>
  <sheetFormatPr defaultRowHeight="12.6" x14ac:dyDescent="0.25"/>
  <cols>
    <col min="1" max="1" width="5.6640625" style="51" customWidth="1"/>
    <col min="2" max="2" width="49.6640625" style="51" customWidth="1"/>
    <col min="3" max="4" width="11.6640625" style="51" customWidth="1"/>
    <col min="5" max="5" width="11.6640625" customWidth="1"/>
  </cols>
  <sheetData>
    <row r="1" spans="1:5" s="3" customFormat="1" ht="15" customHeight="1" x14ac:dyDescent="0.25">
      <c r="A1" s="1"/>
      <c r="B1" s="2"/>
      <c r="C1" s="2"/>
      <c r="E1" s="4" t="s">
        <v>0</v>
      </c>
    </row>
    <row r="2" spans="1:5" s="3" customFormat="1" ht="15" customHeight="1" x14ac:dyDescent="0.25">
      <c r="A2" s="1"/>
      <c r="B2" s="2"/>
      <c r="C2" s="2"/>
      <c r="E2" s="4" t="str">
        <f>'[1]1.d sz. melléklet'!F2</f>
        <v>a   4/2017. (V.31.) önkormányzati rendelethez</v>
      </c>
    </row>
    <row r="3" spans="1:5" s="3" customFormat="1" ht="15" customHeight="1" x14ac:dyDescent="0.25">
      <c r="A3" s="1"/>
      <c r="B3" s="5"/>
      <c r="C3" s="5"/>
      <c r="D3" s="5"/>
    </row>
    <row r="4" spans="1:5" s="3" customFormat="1" ht="15" customHeight="1" x14ac:dyDescent="0.25">
      <c r="A4" s="62" t="s">
        <v>1</v>
      </c>
      <c r="B4" s="62"/>
      <c r="C4" s="62"/>
      <c r="D4" s="62"/>
      <c r="E4" s="62"/>
    </row>
    <row r="5" spans="1:5" s="3" customFormat="1" ht="15" customHeight="1" thickBot="1" x14ac:dyDescent="0.3">
      <c r="A5" s="1"/>
      <c r="B5" s="6"/>
      <c r="C5" s="6"/>
      <c r="E5" s="4" t="s">
        <v>2</v>
      </c>
    </row>
    <row r="6" spans="1:5" s="3" customFormat="1" ht="48.6" thickTop="1" x14ac:dyDescent="0.25">
      <c r="A6" s="7" t="s">
        <v>3</v>
      </c>
      <c r="B6" s="8" t="s">
        <v>4</v>
      </c>
      <c r="C6" s="9" t="s">
        <v>5</v>
      </c>
      <c r="D6" s="8" t="s">
        <v>6</v>
      </c>
      <c r="E6" s="10" t="s">
        <v>7</v>
      </c>
    </row>
    <row r="7" spans="1:5" s="3" customFormat="1" ht="15" customHeight="1" thickBot="1" x14ac:dyDescent="0.3">
      <c r="A7" s="11" t="s">
        <v>8</v>
      </c>
      <c r="B7" s="12" t="s">
        <v>9</v>
      </c>
      <c r="C7" s="13" t="s">
        <v>10</v>
      </c>
      <c r="D7" s="12" t="s">
        <v>11</v>
      </c>
      <c r="E7" s="14" t="s">
        <v>12</v>
      </c>
    </row>
    <row r="8" spans="1:5" s="20" customFormat="1" ht="15" customHeight="1" thickTop="1" x14ac:dyDescent="0.25">
      <c r="A8" s="15" t="s">
        <v>13</v>
      </c>
      <c r="B8" s="16" t="s">
        <v>14</v>
      </c>
      <c r="C8" s="17">
        <f>'[1]3. sz. melléklet'!C8+'[1]26.sz. melléklet'!C8</f>
        <v>86309382</v>
      </c>
      <c r="D8" s="18">
        <f>'[1]3. sz. melléklet'!D8+'[1]26.sz. melléklet'!D8</f>
        <v>0</v>
      </c>
      <c r="E8" s="19">
        <f>'[1]3. sz. melléklet'!E8+'[1]26.sz. melléklet'!E8</f>
        <v>90710215</v>
      </c>
    </row>
    <row r="9" spans="1:5" s="20" customFormat="1" ht="24" x14ac:dyDescent="0.25">
      <c r="A9" s="21" t="s">
        <v>15</v>
      </c>
      <c r="B9" s="22" t="s">
        <v>16</v>
      </c>
      <c r="C9" s="23">
        <f>'[1]3. sz. melléklet'!C9+'[1]26.sz. melléklet'!C9</f>
        <v>46907274</v>
      </c>
      <c r="D9" s="24">
        <f>'[1]3. sz. melléklet'!D9+'[1]26.sz. melléklet'!D9</f>
        <v>0</v>
      </c>
      <c r="E9" s="25">
        <f>'[1]3. sz. melléklet'!E9+'[1]26.sz. melléklet'!E9</f>
        <v>47494422</v>
      </c>
    </row>
    <row r="10" spans="1:5" s="20" customFormat="1" ht="15" customHeight="1" x14ac:dyDescent="0.25">
      <c r="A10" s="21" t="s">
        <v>17</v>
      </c>
      <c r="B10" s="22" t="s">
        <v>18</v>
      </c>
      <c r="C10" s="23">
        <f>'[1]3. sz. melléklet'!C10+'[1]26.sz. melléklet'!C10</f>
        <v>6351436</v>
      </c>
      <c r="D10" s="24">
        <f>'[1]3. sz. melléklet'!D10+'[1]26.sz. melléklet'!D10</f>
        <v>0</v>
      </c>
      <c r="E10" s="25">
        <f>'[1]3. sz. melléklet'!E10+'[1]26.sz. melléklet'!E10</f>
        <v>7481422</v>
      </c>
    </row>
    <row r="11" spans="1:5" s="20" customFormat="1" ht="15" customHeight="1" x14ac:dyDescent="0.25">
      <c r="A11" s="26" t="s">
        <v>19</v>
      </c>
      <c r="B11" s="27" t="s">
        <v>20</v>
      </c>
      <c r="C11" s="28">
        <f>'[1]3. sz. melléklet'!C11+'[1]26.sz. melléklet'!C11</f>
        <v>139568092</v>
      </c>
      <c r="D11" s="29">
        <f>'[1]3. sz. melléklet'!D11+'[1]26.sz. melléklet'!D11</f>
        <v>0</v>
      </c>
      <c r="E11" s="30">
        <f>'[1]3. sz. melléklet'!E11+'[1]26.sz. melléklet'!E11</f>
        <v>145686059</v>
      </c>
    </row>
    <row r="12" spans="1:5" s="20" customFormat="1" ht="15" customHeight="1" x14ac:dyDescent="0.25">
      <c r="A12" s="21" t="s">
        <v>21</v>
      </c>
      <c r="B12" s="22" t="s">
        <v>22</v>
      </c>
      <c r="C12" s="23">
        <f>'[1]3. sz. melléklet'!C12+'[1]26.sz. melléklet'!C12</f>
        <v>0</v>
      </c>
      <c r="D12" s="24">
        <f>'[1]3. sz. melléklet'!D12+'[1]26.sz. melléklet'!D12</f>
        <v>0</v>
      </c>
      <c r="E12" s="25">
        <f>'[1]3. sz. melléklet'!E12+'[1]26.sz. melléklet'!E12</f>
        <v>0</v>
      </c>
    </row>
    <row r="13" spans="1:5" s="20" customFormat="1" ht="15" customHeight="1" x14ac:dyDescent="0.25">
      <c r="A13" s="21" t="s">
        <v>23</v>
      </c>
      <c r="B13" s="22" t="s">
        <v>24</v>
      </c>
      <c r="C13" s="23">
        <f>'[1]3. sz. melléklet'!C13+'[1]26.sz. melléklet'!C13</f>
        <v>0</v>
      </c>
      <c r="D13" s="24">
        <f>'[1]3. sz. melléklet'!D13+'[1]26.sz. melléklet'!D13</f>
        <v>0</v>
      </c>
      <c r="E13" s="25">
        <f>'[1]3. sz. melléklet'!E13+'[1]26.sz. melléklet'!E13</f>
        <v>0</v>
      </c>
    </row>
    <row r="14" spans="1:5" s="20" customFormat="1" ht="15" customHeight="1" x14ac:dyDescent="0.25">
      <c r="A14" s="26" t="s">
        <v>25</v>
      </c>
      <c r="B14" s="27" t="s">
        <v>26</v>
      </c>
      <c r="C14" s="28">
        <f>'[1]3. sz. melléklet'!C14+'[1]26.sz. melléklet'!C14</f>
        <v>0</v>
      </c>
      <c r="D14" s="29">
        <f>'[1]3. sz. melléklet'!D14+'[1]26.sz. melléklet'!D14</f>
        <v>0</v>
      </c>
      <c r="E14" s="30">
        <f>'[1]3. sz. melléklet'!E14+'[1]26.sz. melléklet'!E14</f>
        <v>0</v>
      </c>
    </row>
    <row r="15" spans="1:5" s="20" customFormat="1" x14ac:dyDescent="0.25">
      <c r="A15" s="21" t="s">
        <v>27</v>
      </c>
      <c r="B15" s="22" t="s">
        <v>28</v>
      </c>
      <c r="C15" s="23">
        <f>'[1]3. sz. melléklet'!C15+'[1]26.sz. melléklet'!C15</f>
        <v>89486699</v>
      </c>
      <c r="D15" s="24">
        <f>'[1]3. sz. melléklet'!D15+'[1]26.sz. melléklet'!D15</f>
        <v>0</v>
      </c>
      <c r="E15" s="25">
        <f>'[1]3. sz. melléklet'!E15+'[1]26.sz. melléklet'!E15-18381991</f>
        <v>78437817</v>
      </c>
    </row>
    <row r="16" spans="1:5" s="20" customFormat="1" ht="15" customHeight="1" x14ac:dyDescent="0.25">
      <c r="A16" s="21" t="s">
        <v>29</v>
      </c>
      <c r="B16" s="22" t="s">
        <v>30</v>
      </c>
      <c r="C16" s="23">
        <f>'[1]3. sz. melléklet'!C16+'[1]26.sz. melléklet'!C16</f>
        <v>5601226</v>
      </c>
      <c r="D16" s="24">
        <f>'[1]3. sz. melléklet'!D16+'[1]26.sz. melléklet'!D16</f>
        <v>0</v>
      </c>
      <c r="E16" s="25">
        <f>'[1]3. sz. melléklet'!E16+'[1]26.sz. melléklet'!E16</f>
        <v>4723725</v>
      </c>
    </row>
    <row r="17" spans="1:5" s="20" customFormat="1" ht="15" customHeight="1" x14ac:dyDescent="0.25">
      <c r="A17" s="21" t="s">
        <v>31</v>
      </c>
      <c r="B17" s="22" t="s">
        <v>32</v>
      </c>
      <c r="C17" s="23">
        <f>'[1]3. sz. melléklet'!C17+'[1]26.sz. melléklet'!C17</f>
        <v>23987380</v>
      </c>
      <c r="D17" s="24">
        <f>'[1]3. sz. melléklet'!D17+'[1]26.sz. melléklet'!D17</f>
        <v>0</v>
      </c>
      <c r="E17" s="25">
        <f>'[1]3. sz. melléklet'!E17+'[1]26.sz. melléklet'!E17</f>
        <v>121020</v>
      </c>
    </row>
    <row r="18" spans="1:5" s="20" customFormat="1" ht="15" customHeight="1" x14ac:dyDescent="0.25">
      <c r="A18" s="21">
        <v>11</v>
      </c>
      <c r="B18" s="22" t="s">
        <v>33</v>
      </c>
      <c r="C18" s="23">
        <f>'[1]3. sz. melléklet'!C18+'[1]26.sz. melléklet'!C18</f>
        <v>29031295</v>
      </c>
      <c r="D18" s="24">
        <f>'[1]3. sz. melléklet'!D18+'[1]26.sz. melléklet'!D18</f>
        <v>0</v>
      </c>
      <c r="E18" s="25">
        <f>'[1]3. sz. melléklet'!E18+'[1]26.sz. melléklet'!E18</f>
        <v>9784476</v>
      </c>
    </row>
    <row r="19" spans="1:5" s="20" customFormat="1" ht="15" customHeight="1" x14ac:dyDescent="0.25">
      <c r="A19" s="26">
        <v>12</v>
      </c>
      <c r="B19" s="27" t="s">
        <v>34</v>
      </c>
      <c r="C19" s="28">
        <f>SUM(C15:C18)</f>
        <v>148106600</v>
      </c>
      <c r="D19" s="29">
        <f>'[1]3. sz. melléklet'!D19+'[1]26.sz. melléklet'!D19</f>
        <v>0</v>
      </c>
      <c r="E19" s="30">
        <f>SUM(E15:E18)</f>
        <v>93067038</v>
      </c>
    </row>
    <row r="20" spans="1:5" s="20" customFormat="1" ht="15" customHeight="1" x14ac:dyDescent="0.25">
      <c r="A20" s="21">
        <v>13</v>
      </c>
      <c r="B20" s="22" t="s">
        <v>35</v>
      </c>
      <c r="C20" s="23">
        <f>'[1]3. sz. melléklet'!C20+'[1]26.sz. melléklet'!C20</f>
        <v>11275179</v>
      </c>
      <c r="D20" s="24">
        <f>'[1]3. sz. melléklet'!D20+'[1]26.sz. melléklet'!D20</f>
        <v>0</v>
      </c>
      <c r="E20" s="25">
        <f>'[1]3. sz. melléklet'!E20+'[1]26.sz. melléklet'!E20</f>
        <v>11022220</v>
      </c>
    </row>
    <row r="21" spans="1:5" s="20" customFormat="1" ht="15" customHeight="1" x14ac:dyDescent="0.25">
      <c r="A21" s="21">
        <v>14</v>
      </c>
      <c r="B21" s="22" t="s">
        <v>36</v>
      </c>
      <c r="C21" s="23">
        <f>'[1]3. sz. melléklet'!C21+'[1]26.sz. melléklet'!C21</f>
        <v>59897993</v>
      </c>
      <c r="D21" s="24">
        <f>'[1]3. sz. melléklet'!D21+'[1]26.sz. melléklet'!D21</f>
        <v>0</v>
      </c>
      <c r="E21" s="25">
        <f>'[1]3. sz. melléklet'!E21+'[1]26.sz. melléklet'!E21</f>
        <v>69466353</v>
      </c>
    </row>
    <row r="22" spans="1:5" s="20" customFormat="1" ht="15" customHeight="1" x14ac:dyDescent="0.25">
      <c r="A22" s="21">
        <v>15</v>
      </c>
      <c r="B22" s="22" t="s">
        <v>37</v>
      </c>
      <c r="C22" s="23">
        <f>'[1]3. sz. melléklet'!C22+'[1]26.sz. melléklet'!C22</f>
        <v>193050</v>
      </c>
      <c r="D22" s="24">
        <f>'[1]3. sz. melléklet'!D22+'[1]26.sz. melléklet'!D22</f>
        <v>0</v>
      </c>
      <c r="E22" s="25">
        <f>'[1]3. sz. melléklet'!E22+'[1]26.sz. melléklet'!E22</f>
        <v>175500</v>
      </c>
    </row>
    <row r="23" spans="1:5" s="20" customFormat="1" ht="15" customHeight="1" x14ac:dyDescent="0.25">
      <c r="A23" s="21">
        <v>16</v>
      </c>
      <c r="B23" s="22" t="s">
        <v>38</v>
      </c>
      <c r="C23" s="23">
        <f>'[1]3. sz. melléklet'!C23+'[1]26.sz. melléklet'!C23</f>
        <v>34112</v>
      </c>
      <c r="D23" s="24">
        <f>'[1]3. sz. melléklet'!D23+'[1]26.sz. melléklet'!D23</f>
        <v>0</v>
      </c>
      <c r="E23" s="25">
        <f>'[1]3. sz. melléklet'!E23+'[1]26.sz. melléklet'!E23</f>
        <v>34342</v>
      </c>
    </row>
    <row r="24" spans="1:5" ht="15" customHeight="1" x14ac:dyDescent="0.25">
      <c r="A24" s="26">
        <v>17</v>
      </c>
      <c r="B24" s="27" t="s">
        <v>39</v>
      </c>
      <c r="C24" s="28">
        <f>'[1]3. sz. melléklet'!C24+'[1]26.sz. melléklet'!C24</f>
        <v>71400334</v>
      </c>
      <c r="D24" s="29">
        <f>'[1]3. sz. melléklet'!D24+'[1]26.sz. melléklet'!D24</f>
        <v>0</v>
      </c>
      <c r="E24" s="30">
        <f>'[1]3. sz. melléklet'!E24+'[1]26.sz. melléklet'!E24</f>
        <v>80698415</v>
      </c>
    </row>
    <row r="25" spans="1:5" ht="15" customHeight="1" x14ac:dyDescent="0.25">
      <c r="A25" s="21">
        <v>18</v>
      </c>
      <c r="B25" s="22" t="s">
        <v>40</v>
      </c>
      <c r="C25" s="23">
        <f>'[1]3. sz. melléklet'!C25+'[1]26.sz. melléklet'!C25</f>
        <v>27632442</v>
      </c>
      <c r="D25" s="24">
        <f>'[1]3. sz. melléklet'!D25+'[1]26.sz. melléklet'!D25</f>
        <v>0</v>
      </c>
      <c r="E25" s="25">
        <f>'[1]3. sz. melléklet'!E25+'[1]26.sz. melléklet'!E25</f>
        <v>32786028</v>
      </c>
    </row>
    <row r="26" spans="1:5" ht="15" customHeight="1" x14ac:dyDescent="0.25">
      <c r="A26" s="21">
        <v>19</v>
      </c>
      <c r="B26" s="22" t="s">
        <v>41</v>
      </c>
      <c r="C26" s="23">
        <f>'[1]3. sz. melléklet'!C26+'[1]26.sz. melléklet'!C26</f>
        <v>14642443</v>
      </c>
      <c r="D26" s="24">
        <f>'[1]3. sz. melléklet'!D26+'[1]26.sz. melléklet'!D26</f>
        <v>0</v>
      </c>
      <c r="E26" s="25">
        <f>'[1]3. sz. melléklet'!E26+'[1]26.sz. melléklet'!E26</f>
        <v>13282354</v>
      </c>
    </row>
    <row r="27" spans="1:5" ht="15" customHeight="1" x14ac:dyDescent="0.25">
      <c r="A27" s="21">
        <v>20</v>
      </c>
      <c r="B27" s="22" t="s">
        <v>42</v>
      </c>
      <c r="C27" s="23">
        <f>'[1]3. sz. melléklet'!C27+'[1]26.sz. melléklet'!C27</f>
        <v>12162614</v>
      </c>
      <c r="D27" s="24">
        <f>'[1]3. sz. melléklet'!D27+'[1]26.sz. melléklet'!D27</f>
        <v>0</v>
      </c>
      <c r="E27" s="25">
        <f>'[1]3. sz. melléklet'!E27+'[1]26.sz. melléklet'!E27</f>
        <v>12911113</v>
      </c>
    </row>
    <row r="28" spans="1:5" ht="15" customHeight="1" x14ac:dyDescent="0.25">
      <c r="A28" s="26">
        <v>21</v>
      </c>
      <c r="B28" s="27" t="s">
        <v>43</v>
      </c>
      <c r="C28" s="28">
        <f>'[1]3. sz. melléklet'!C28+'[1]26.sz. melléklet'!C28</f>
        <v>54437499</v>
      </c>
      <c r="D28" s="29">
        <f>'[1]3. sz. melléklet'!D28+'[1]26.sz. melléklet'!D28</f>
        <v>0</v>
      </c>
      <c r="E28" s="30">
        <f>'[1]3. sz. melléklet'!E28+'[1]26.sz. melléklet'!E28</f>
        <v>58979495</v>
      </c>
    </row>
    <row r="29" spans="1:5" ht="15" customHeight="1" x14ac:dyDescent="0.25">
      <c r="A29" s="26">
        <v>22</v>
      </c>
      <c r="B29" s="27" t="s">
        <v>44</v>
      </c>
      <c r="C29" s="28">
        <f>'[1]3. sz. melléklet'!C29+'[1]26.sz. melléklet'!C29</f>
        <v>42195854</v>
      </c>
      <c r="D29" s="29">
        <f>'[1]3. sz. melléklet'!D29+'[1]26.sz. melléklet'!D29</f>
        <v>0</v>
      </c>
      <c r="E29" s="30">
        <f>'[1]3. sz. melléklet'!E29+'[1]26.sz. melléklet'!E29</f>
        <v>45240979</v>
      </c>
    </row>
    <row r="30" spans="1:5" ht="15" customHeight="1" x14ac:dyDescent="0.25">
      <c r="A30" s="26">
        <v>23</v>
      </c>
      <c r="B30" s="27" t="s">
        <v>45</v>
      </c>
      <c r="C30" s="28">
        <f>'[1]3. sz. melléklet'!C30+'[1]26.sz. melléklet'!C30</f>
        <v>78253243</v>
      </c>
      <c r="D30" s="29">
        <f>'[1]3. sz. melléklet'!D30+'[1]26.sz. melléklet'!D30</f>
        <v>0</v>
      </c>
      <c r="E30" s="30">
        <f>'[1]3. sz. melléklet'!E30+'[1]26.sz. melléklet'!E30-18381991</f>
        <v>67618815</v>
      </c>
    </row>
    <row r="31" spans="1:5" ht="18" customHeight="1" x14ac:dyDescent="0.25">
      <c r="A31" s="26">
        <v>24</v>
      </c>
      <c r="B31" s="27" t="s">
        <v>46</v>
      </c>
      <c r="C31" s="28">
        <f>'[1]3. sz. melléklet'!C31+'[1]26.sz. melléklet'!C31</f>
        <v>41387762</v>
      </c>
      <c r="D31" s="31">
        <f>'[1]3. sz. melléklet'!D31+'[1]26.sz. melléklet'!D31</f>
        <v>0</v>
      </c>
      <c r="E31" s="32">
        <f>'[1]3. sz. melléklet'!E31+'[1]26.sz. melléklet'!E31</f>
        <v>-13784607</v>
      </c>
    </row>
    <row r="32" spans="1:5" ht="15" customHeight="1" x14ac:dyDescent="0.25">
      <c r="A32" s="21">
        <v>25</v>
      </c>
      <c r="B32" s="33" t="s">
        <v>47</v>
      </c>
      <c r="C32" s="23">
        <f>'[1]3. sz. melléklet'!C32+'[1]26.sz. melléklet'!C32</f>
        <v>500000</v>
      </c>
      <c r="D32" s="24">
        <f>'[1]3. sz. melléklet'!D32+'[1]26.sz. melléklet'!D32</f>
        <v>0</v>
      </c>
      <c r="E32" s="25">
        <f>'[1]3. sz. melléklet'!E32+'[1]26.sz. melléklet'!E32</f>
        <v>299000</v>
      </c>
    </row>
    <row r="33" spans="1:5" ht="24" x14ac:dyDescent="0.25">
      <c r="A33" s="34">
        <v>26</v>
      </c>
      <c r="B33" s="35" t="s">
        <v>48</v>
      </c>
      <c r="C33" s="23">
        <f>'[1]3. sz. melléklet'!C33+'[1]26.sz. melléklet'!C33</f>
        <v>0</v>
      </c>
      <c r="D33" s="24">
        <f>'[1]3. sz. melléklet'!D33+'[1]26.sz. melléklet'!D33</f>
        <v>0</v>
      </c>
      <c r="E33" s="25">
        <f>'[1]3. sz. melléklet'!E33+'[1]26.sz. melléklet'!E33</f>
        <v>0</v>
      </c>
    </row>
    <row r="34" spans="1:5" ht="24" x14ac:dyDescent="0.25">
      <c r="A34" s="34">
        <v>27</v>
      </c>
      <c r="B34" s="35" t="s">
        <v>49</v>
      </c>
      <c r="C34" s="23">
        <f>'[1]3. sz. melléklet'!C34+'[1]26.sz. melléklet'!C34</f>
        <v>0</v>
      </c>
      <c r="D34" s="24">
        <f>'[1]3. sz. melléklet'!D34+'[1]26.sz. melléklet'!D34</f>
        <v>0</v>
      </c>
      <c r="E34" s="25">
        <f>'[1]3. sz. melléklet'!E34+'[1]26.sz. melléklet'!E34</f>
        <v>0</v>
      </c>
    </row>
    <row r="35" spans="1:5" ht="24" x14ac:dyDescent="0.25">
      <c r="A35" s="21">
        <v>28</v>
      </c>
      <c r="B35" s="36" t="s">
        <v>50</v>
      </c>
      <c r="C35" s="23">
        <f>'[1]3. sz. melléklet'!C35+'[1]26.sz. melléklet'!C35</f>
        <v>891250</v>
      </c>
      <c r="D35" s="24">
        <f>'[1]3. sz. melléklet'!D35+'[1]26.sz. melléklet'!D35</f>
        <v>0</v>
      </c>
      <c r="E35" s="25">
        <f>'[1]3. sz. melléklet'!E35+'[1]26.sz. melléklet'!E35</f>
        <v>1934836</v>
      </c>
    </row>
    <row r="36" spans="1:5" ht="15" customHeight="1" x14ac:dyDescent="0.25">
      <c r="A36" s="21">
        <v>29</v>
      </c>
      <c r="B36" s="33" t="s">
        <v>51</v>
      </c>
      <c r="C36" s="37">
        <f>'[1]3. sz. melléklet'!C36+'[1]26.sz. melléklet'!C36</f>
        <v>0</v>
      </c>
      <c r="D36" s="38">
        <f>'[1]3. sz. melléklet'!D36+'[1]26.sz. melléklet'!D36</f>
        <v>0</v>
      </c>
      <c r="E36" s="39">
        <f>'[1]3. sz. melléklet'!E36+'[1]26.sz. melléklet'!E36</f>
        <v>0</v>
      </c>
    </row>
    <row r="37" spans="1:5" ht="24" x14ac:dyDescent="0.25">
      <c r="A37" s="34">
        <v>30</v>
      </c>
      <c r="B37" s="35" t="s">
        <v>52</v>
      </c>
      <c r="C37" s="37">
        <f>'[1]3. sz. melléklet'!C37+'[1]26.sz. melléklet'!C37</f>
        <v>0</v>
      </c>
      <c r="D37" s="38">
        <f>'[1]3. sz. melléklet'!D37+'[1]26.sz. melléklet'!D37</f>
        <v>0</v>
      </c>
      <c r="E37" s="39">
        <f>'[1]3. sz. melléklet'!E37+'[1]26.sz. melléklet'!E37</f>
        <v>0</v>
      </c>
    </row>
    <row r="38" spans="1:5" ht="24" x14ac:dyDescent="0.25">
      <c r="A38" s="34">
        <v>31</v>
      </c>
      <c r="B38" s="35" t="s">
        <v>53</v>
      </c>
      <c r="C38" s="37">
        <f>'[1]3. sz. melléklet'!C38+'[1]26.sz. melléklet'!C38</f>
        <v>0</v>
      </c>
      <c r="D38" s="38">
        <f>'[1]3. sz. melléklet'!D38+'[1]26.sz. melléklet'!D38</f>
        <v>0</v>
      </c>
      <c r="E38" s="39">
        <f>'[1]3. sz. melléklet'!E38+'[1]26.sz. melléklet'!E38</f>
        <v>0</v>
      </c>
    </row>
    <row r="39" spans="1:5" ht="23.4" thickBot="1" x14ac:dyDescent="0.3">
      <c r="A39" s="40">
        <v>32</v>
      </c>
      <c r="B39" s="41" t="s">
        <v>54</v>
      </c>
      <c r="C39" s="42">
        <f>'[1]3. sz. melléklet'!C39+'[1]26.sz. melléklet'!C39</f>
        <v>1391250</v>
      </c>
      <c r="D39" s="42">
        <f>'[1]3. sz. melléklet'!D39+'[1]26.sz. melléklet'!D39</f>
        <v>0</v>
      </c>
      <c r="E39" s="43">
        <f>'[1]3. sz. melléklet'!E39+'[1]26.sz. melléklet'!E39</f>
        <v>2233836</v>
      </c>
    </row>
    <row r="40" spans="1:5" ht="15" customHeight="1" thickTop="1" x14ac:dyDescent="0.25">
      <c r="A40" s="44"/>
      <c r="B40" s="45"/>
      <c r="C40" s="46"/>
      <c r="D40" s="46"/>
      <c r="E40" s="46"/>
    </row>
    <row r="41" spans="1:5" ht="15" customHeight="1" x14ac:dyDescent="0.25">
      <c r="A41" s="47"/>
      <c r="B41" s="48"/>
      <c r="C41" s="49"/>
      <c r="D41" s="49"/>
      <c r="E41" s="50" t="s">
        <v>55</v>
      </c>
    </row>
    <row r="42" spans="1:5" ht="15" customHeight="1" x14ac:dyDescent="0.25">
      <c r="A42" s="47"/>
      <c r="B42" s="48"/>
      <c r="C42" s="49"/>
      <c r="D42" s="49"/>
      <c r="E42" s="50" t="str">
        <f>E2</f>
        <v>a   4/2017. (V.31.) önkormányzati rendelethez</v>
      </c>
    </row>
    <row r="43" spans="1:5" ht="15" customHeight="1" x14ac:dyDescent="0.25">
      <c r="A43" s="47"/>
      <c r="C43" s="49"/>
      <c r="D43" s="49"/>
      <c r="E43" s="49"/>
    </row>
    <row r="44" spans="1:5" ht="15" customHeight="1" thickBot="1" x14ac:dyDescent="0.3">
      <c r="A44" s="47"/>
      <c r="B44" s="48"/>
      <c r="C44" s="6"/>
      <c r="D44" s="3"/>
      <c r="E44" s="4" t="s">
        <v>2</v>
      </c>
    </row>
    <row r="45" spans="1:5" ht="48.75" customHeight="1" thickTop="1" x14ac:dyDescent="0.25">
      <c r="A45" s="7" t="s">
        <v>3</v>
      </c>
      <c r="B45" s="8" t="s">
        <v>4</v>
      </c>
      <c r="C45" s="9" t="s">
        <v>5</v>
      </c>
      <c r="D45" s="8" t="s">
        <v>6</v>
      </c>
      <c r="E45" s="10" t="s">
        <v>7</v>
      </c>
    </row>
    <row r="46" spans="1:5" ht="15" customHeight="1" thickBot="1" x14ac:dyDescent="0.3">
      <c r="A46" s="11" t="s">
        <v>8</v>
      </c>
      <c r="B46" s="12" t="s">
        <v>56</v>
      </c>
      <c r="C46" s="13" t="s">
        <v>10</v>
      </c>
      <c r="D46" s="12" t="s">
        <v>11</v>
      </c>
      <c r="E46" s="14" t="s">
        <v>12</v>
      </c>
    </row>
    <row r="47" spans="1:5" ht="15" customHeight="1" thickTop="1" x14ac:dyDescent="0.25">
      <c r="A47" s="52">
        <v>33</v>
      </c>
      <c r="B47" s="35" t="s">
        <v>57</v>
      </c>
      <c r="C47" s="37">
        <f>'[1]3. sz. melléklet'!C46+'[1]26.sz. melléklet'!C47</f>
        <v>0</v>
      </c>
      <c r="D47" s="38">
        <f>'[1]3. sz. melléklet'!D46+'[1]26.sz. melléklet'!D47</f>
        <v>0</v>
      </c>
      <c r="E47" s="39">
        <f>'[1]3. sz. melléklet'!E46+'[1]26.sz. melléklet'!E47</f>
        <v>0</v>
      </c>
    </row>
    <row r="48" spans="1:5" ht="24" x14ac:dyDescent="0.25">
      <c r="A48" s="34">
        <v>34</v>
      </c>
      <c r="B48" s="35" t="s">
        <v>58</v>
      </c>
      <c r="C48" s="23">
        <f>'[1]3. sz. melléklet'!C47+'[1]26.sz. melléklet'!C48</f>
        <v>0</v>
      </c>
      <c r="D48" s="24">
        <f>'[1]3. sz. melléklet'!D47+'[1]26.sz. melléklet'!D48</f>
        <v>0</v>
      </c>
      <c r="E48" s="25">
        <f>'[1]3. sz. melléklet'!E47+'[1]26.sz. melléklet'!E48</f>
        <v>0</v>
      </c>
    </row>
    <row r="49" spans="1:6" ht="15" customHeight="1" x14ac:dyDescent="0.25">
      <c r="A49" s="34">
        <v>35</v>
      </c>
      <c r="B49" s="35" t="s">
        <v>59</v>
      </c>
      <c r="C49" s="23">
        <f>'[1]3. sz. melléklet'!C48+'[1]26.sz. melléklet'!C49</f>
        <v>50865</v>
      </c>
      <c r="D49" s="24">
        <f>'[1]3. sz. melléklet'!D48+'[1]26.sz. melléklet'!D49</f>
        <v>0</v>
      </c>
      <c r="E49" s="25">
        <f>'[1]3. sz. melléklet'!E48+'[1]26.sz. melléklet'!E49</f>
        <v>8840</v>
      </c>
    </row>
    <row r="50" spans="1:6" ht="15" customHeight="1" x14ac:dyDescent="0.25">
      <c r="A50" s="34">
        <v>36</v>
      </c>
      <c r="B50" s="35" t="s">
        <v>60</v>
      </c>
      <c r="C50" s="23">
        <f>'[1]3. sz. melléklet'!C49+'[1]26.sz. melléklet'!C50</f>
        <v>0</v>
      </c>
      <c r="D50" s="24">
        <f>'[1]3. sz. melléklet'!D49+'[1]26.sz. melléklet'!D50</f>
        <v>0</v>
      </c>
      <c r="E50" s="25">
        <f>'[1]3. sz. melléklet'!E49+'[1]26.sz. melléklet'!E50</f>
        <v>0</v>
      </c>
    </row>
    <row r="51" spans="1:6" ht="15" customHeight="1" x14ac:dyDescent="0.25">
      <c r="A51" s="34">
        <v>37</v>
      </c>
      <c r="B51" s="35" t="s">
        <v>61</v>
      </c>
      <c r="C51" s="23">
        <f>'[1]3. sz. melléklet'!C50+'[1]26.sz. melléklet'!C51</f>
        <v>0</v>
      </c>
      <c r="D51" s="24">
        <f>'[1]3. sz. melléklet'!D50+'[1]26.sz. melléklet'!D51</f>
        <v>0</v>
      </c>
      <c r="E51" s="25">
        <f>'[1]3. sz. melléklet'!E50+'[1]26.sz. melléklet'!E51</f>
        <v>0</v>
      </c>
    </row>
    <row r="52" spans="1:6" ht="15" customHeight="1" x14ac:dyDescent="0.25">
      <c r="A52" s="26">
        <v>38</v>
      </c>
      <c r="B52" s="53" t="s">
        <v>62</v>
      </c>
      <c r="C52" s="28">
        <f>'[1]3. sz. melléklet'!C51+'[1]26.sz. melléklet'!C52</f>
        <v>50865</v>
      </c>
      <c r="D52" s="28">
        <f>'[1]3. sz. melléklet'!D51+'[1]26.sz. melléklet'!D52</f>
        <v>0</v>
      </c>
      <c r="E52" s="30">
        <f>'[1]3. sz. melléklet'!E51+'[1]26.sz. melléklet'!E52</f>
        <v>8840</v>
      </c>
    </row>
    <row r="53" spans="1:6" ht="18" customHeight="1" thickBot="1" x14ac:dyDescent="0.3">
      <c r="A53" s="54">
        <v>39</v>
      </c>
      <c r="B53" s="55" t="s">
        <v>63</v>
      </c>
      <c r="C53" s="56">
        <f>'[1]3. sz. melléklet'!C52+'[1]26.sz. melléklet'!C53</f>
        <v>1340385</v>
      </c>
      <c r="D53" s="57">
        <f>'[1]3. sz. melléklet'!D52+'[1]26.sz. melléklet'!D53</f>
        <v>0</v>
      </c>
      <c r="E53" s="58">
        <f>'[1]3. sz. melléklet'!E52+'[1]26.sz. melléklet'!E53</f>
        <v>2224996</v>
      </c>
    </row>
    <row r="54" spans="1:6" ht="18" customHeight="1" thickTop="1" thickBot="1" x14ac:dyDescent="0.3">
      <c r="A54" s="54">
        <v>40</v>
      </c>
      <c r="B54" s="55" t="s">
        <v>64</v>
      </c>
      <c r="C54" s="56">
        <f>'[1]3. sz. melléklet'!C53+'[1]26.sz. melléklet'!C54</f>
        <v>42728147</v>
      </c>
      <c r="D54" s="57">
        <f>'[1]3. sz. melléklet'!D53+'[1]26.sz. melléklet'!D54</f>
        <v>0</v>
      </c>
      <c r="E54" s="58">
        <f>'[1]3. sz. melléklet'!E53+'[1]26.sz. melléklet'!E54</f>
        <v>-11559611</v>
      </c>
    </row>
    <row r="55" spans="1:6" ht="18" customHeight="1" thickTop="1" x14ac:dyDescent="0.25">
      <c r="B55" s="59"/>
      <c r="C55" s="60"/>
      <c r="D55" s="60"/>
      <c r="E55" s="60"/>
    </row>
    <row r="56" spans="1:6" x14ac:dyDescent="0.25">
      <c r="B56" s="59"/>
      <c r="C56" s="60"/>
      <c r="D56" s="60"/>
      <c r="E56" s="60"/>
      <c r="F56" s="61"/>
    </row>
    <row r="57" spans="1:6" x14ac:dyDescent="0.25">
      <c r="B57" s="59"/>
      <c r="C57" s="60"/>
      <c r="D57" s="60"/>
      <c r="E57" s="60"/>
      <c r="F57" s="61"/>
    </row>
    <row r="58" spans="1:6" x14ac:dyDescent="0.25">
      <c r="B58" s="59"/>
      <c r="C58" s="46"/>
      <c r="D58" s="46"/>
      <c r="E58" s="46"/>
      <c r="F58" s="61"/>
    </row>
    <row r="59" spans="1:6" x14ac:dyDescent="0.25">
      <c r="B59" s="59"/>
      <c r="C59" s="46"/>
      <c r="D59" s="46"/>
      <c r="E59" s="46"/>
      <c r="F59" s="61"/>
    </row>
    <row r="60" spans="1:6" x14ac:dyDescent="0.25">
      <c r="B60" s="59"/>
      <c r="C60" s="60"/>
      <c r="D60" s="60"/>
      <c r="E60" s="60"/>
      <c r="F60" s="61"/>
    </row>
    <row r="61" spans="1:6" x14ac:dyDescent="0.25">
      <c r="B61" s="59"/>
      <c r="C61" s="60"/>
      <c r="D61" s="60"/>
      <c r="E61" s="60"/>
      <c r="F61" s="61"/>
    </row>
    <row r="62" spans="1:6" x14ac:dyDescent="0.25">
      <c r="B62" s="59"/>
      <c r="C62" s="60"/>
      <c r="D62" s="60"/>
      <c r="E62" s="60"/>
      <c r="F62" s="61"/>
    </row>
    <row r="63" spans="1:6" x14ac:dyDescent="0.25">
      <c r="B63" s="59"/>
      <c r="C63" s="60"/>
      <c r="D63" s="60"/>
      <c r="E63" s="60"/>
      <c r="F63" s="61"/>
    </row>
    <row r="64" spans="1:6" x14ac:dyDescent="0.25">
      <c r="F64" s="61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3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1b.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2017-06-02T07:06:15Z</dcterms:created>
  <dcterms:modified xsi:type="dcterms:W3CDTF">2017-06-06T15:02:00Z</dcterms:modified>
</cp:coreProperties>
</file>