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Magyarszombatfa\2019_05_29\"/>
    </mc:Choice>
  </mc:AlternateContent>
  <xr:revisionPtr revIDLastSave="0" documentId="8_{E1EA08C4-EA7A-4A8A-BF96-3D5EF7B247D7}" xr6:coauthVersionLast="41" xr6:coauthVersionMax="41" xr10:uidLastSave="{00000000-0000-0000-0000-000000000000}"/>
  <bookViews>
    <workbookView xWindow="-120" yWindow="-120" windowWidth="29040" windowHeight="15840" xr2:uid="{329ED2C8-08E7-4982-9B98-700500B1B37A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7" i="1" l="1"/>
  <c r="F87" i="1"/>
  <c r="G74" i="1"/>
  <c r="G73" i="1"/>
  <c r="H72" i="1"/>
  <c r="H80" i="1" s="1"/>
  <c r="H90" i="1" s="1"/>
  <c r="G72" i="1"/>
  <c r="G80" i="1" s="1"/>
  <c r="G90" i="1" s="1"/>
  <c r="F72" i="1"/>
  <c r="G66" i="1"/>
  <c r="F66" i="1"/>
  <c r="G64" i="1"/>
  <c r="G61" i="1"/>
  <c r="G60" i="1" s="1"/>
  <c r="H60" i="1"/>
  <c r="F60" i="1"/>
  <c r="F80" i="1" s="1"/>
  <c r="F90" i="1" s="1"/>
  <c r="H49" i="1"/>
  <c r="G49" i="1"/>
  <c r="F49" i="1"/>
  <c r="H36" i="1"/>
  <c r="G36" i="1"/>
  <c r="F36" i="1"/>
  <c r="G32" i="1"/>
  <c r="F32" i="1"/>
  <c r="G25" i="1"/>
  <c r="F25" i="1"/>
  <c r="F24" i="1" s="1"/>
  <c r="G24" i="1"/>
  <c r="G20" i="1"/>
  <c r="F20" i="1"/>
  <c r="H15" i="1"/>
  <c r="G15" i="1"/>
  <c r="F15" i="1"/>
  <c r="F12" i="1" s="1"/>
  <c r="F10" i="1" s="1"/>
  <c r="F42" i="1" s="1"/>
  <c r="F52" i="1" s="1"/>
  <c r="H12" i="1"/>
  <c r="H10" i="1" s="1"/>
  <c r="G12" i="1"/>
  <c r="G10" i="1"/>
  <c r="G42" i="1" s="1"/>
  <c r="G52" i="1" s="1"/>
  <c r="H42" i="1" l="1"/>
  <c r="H52" i="1" s="1"/>
</calcChain>
</file>

<file path=xl/sharedStrings.xml><?xml version="1.0" encoding="utf-8"?>
<sst xmlns="http://schemas.openxmlformats.org/spreadsheetml/2006/main" count="143" uniqueCount="134">
  <si>
    <t>1. számú melléklet</t>
  </si>
  <si>
    <t>3/2019. (V.30.) önkormányzati rendelethez</t>
  </si>
  <si>
    <t>Magyarszombatfa Község Önkormányzata 2018. évi bevételei és kiadásai</t>
  </si>
  <si>
    <t>adatok Ft-ban</t>
  </si>
  <si>
    <t>adatok  Ft-ban</t>
  </si>
  <si>
    <t>Sor-sz.</t>
  </si>
  <si>
    <t>Megnevezés</t>
  </si>
  <si>
    <t>Módosított előirányzat összesen</t>
  </si>
  <si>
    <t>módosított  előirányzatból</t>
  </si>
  <si>
    <t>kötelező feladatellátás</t>
  </si>
  <si>
    <t>önként vállalt feladatellátás</t>
  </si>
  <si>
    <t>BEVÉTELEK</t>
  </si>
  <si>
    <t>Működési és közhatalmi bevételek</t>
  </si>
  <si>
    <t>1.</t>
  </si>
  <si>
    <t>Intézményi működési bevételek</t>
  </si>
  <si>
    <t>2.</t>
  </si>
  <si>
    <t>Közhatalmi bevételek</t>
  </si>
  <si>
    <t>3.</t>
  </si>
  <si>
    <t>Önkormányzatok sajátos működési bevételei</t>
  </si>
  <si>
    <t>3.1.</t>
  </si>
  <si>
    <t>Illetékek</t>
  </si>
  <si>
    <t>3.2.</t>
  </si>
  <si>
    <t>Helyi adók</t>
  </si>
  <si>
    <t>Magánszemélyek kommunális adója</t>
  </si>
  <si>
    <t>Idegenforgalmi adó tartózkodás után</t>
  </si>
  <si>
    <t>Talajterhelési díj</t>
  </si>
  <si>
    <t>Iparűzési adó</t>
  </si>
  <si>
    <t>3.3.</t>
  </si>
  <si>
    <t>Átengedett központi adók</t>
  </si>
  <si>
    <t>Gépjárműadó</t>
  </si>
  <si>
    <t>Önkormányzatok SZJA bevétele</t>
  </si>
  <si>
    <t>3.4.</t>
  </si>
  <si>
    <t>Bírságok, pótlékok és egyéb sajátos bevételek</t>
  </si>
  <si>
    <t>Kapott támogatások</t>
  </si>
  <si>
    <t>4.</t>
  </si>
  <si>
    <t>Önkormányzatok költségvetési támogatása</t>
  </si>
  <si>
    <t>4.1.</t>
  </si>
  <si>
    <t>Települési önkormányzatok támogatása</t>
  </si>
  <si>
    <t>4.2.</t>
  </si>
  <si>
    <t>Települési önkormányzatok szoc.és gyeremkj. támogatása</t>
  </si>
  <si>
    <t>4.3.</t>
  </si>
  <si>
    <t>Települési önkormányzatok kulturális feladatainak támogatása</t>
  </si>
  <si>
    <t>4.4.</t>
  </si>
  <si>
    <t>Működési célú kv-i támogatások és kieg. támogatások</t>
  </si>
  <si>
    <t>4.5</t>
  </si>
  <si>
    <t>Címzett-, cél- és vis major támogatás</t>
  </si>
  <si>
    <t>4.6</t>
  </si>
  <si>
    <t>Egyéb központi támogatások</t>
  </si>
  <si>
    <t>Felhalmozási és tőke jellegű bevételek</t>
  </si>
  <si>
    <t>5.</t>
  </si>
  <si>
    <t>Tárgyi eszközök, immateriális javak értékesítése</t>
  </si>
  <si>
    <t>6.</t>
  </si>
  <si>
    <t>Önkormányzatok felhalmozási célú támogatása</t>
  </si>
  <si>
    <t>7.</t>
  </si>
  <si>
    <t>Pénzügyi befektetések bevételei</t>
  </si>
  <si>
    <t>Véglegesen átvett pénzeszközök</t>
  </si>
  <si>
    <t>8.</t>
  </si>
  <si>
    <t>Támogatásértékű működési bevétel</t>
  </si>
  <si>
    <t>9.</t>
  </si>
  <si>
    <t>Működési célú pénzeszköz átvétel ÁHT-n kívülről</t>
  </si>
  <si>
    <t>10.</t>
  </si>
  <si>
    <t>Működési célú pénzeszköz átvétel ÁHT-n belülről</t>
  </si>
  <si>
    <t>11.</t>
  </si>
  <si>
    <t>Támogatásértékű felhalmozási bevétel</t>
  </si>
  <si>
    <t>12.</t>
  </si>
  <si>
    <t>Felhalmozási célú pénzeszköz átvétel ÁHT-n belülről</t>
  </si>
  <si>
    <t>Bevételek összesen</t>
  </si>
  <si>
    <t>Finanszírozási bevételek</t>
  </si>
  <si>
    <t>13.</t>
  </si>
  <si>
    <t>Likvid hitel felvétel</t>
  </si>
  <si>
    <t>14.</t>
  </si>
  <si>
    <t>Rövid lejáratú hitel felvétel</t>
  </si>
  <si>
    <t>15.</t>
  </si>
  <si>
    <t>Felhalmozási célú átvett pénzeszköz</t>
  </si>
  <si>
    <t>16.</t>
  </si>
  <si>
    <t>Értékpapír értékesítés bevétele</t>
  </si>
  <si>
    <t>17.</t>
  </si>
  <si>
    <t>Egyéb finanszírozás bevételei</t>
  </si>
  <si>
    <t>Pénzforgalom nélküli bevételek</t>
  </si>
  <si>
    <t>18.</t>
  </si>
  <si>
    <t xml:space="preserve">Előző évi pénzmaradvány (tartalék) igénybevétele </t>
  </si>
  <si>
    <t>19.</t>
  </si>
  <si>
    <t>Előző évi vállalkozási maradvány igénybevétele</t>
  </si>
  <si>
    <t xml:space="preserve">Bevételek mindösszesen </t>
  </si>
  <si>
    <t>Költségvetési hiány (Kiadások-Bevételek)</t>
  </si>
  <si>
    <t>1. számú melléklet folytatása</t>
  </si>
  <si>
    <t>módosított előirányzatból</t>
  </si>
  <si>
    <t>KIADÁSOK</t>
  </si>
  <si>
    <t xml:space="preserve">Működési kiadások </t>
  </si>
  <si>
    <t>Személyi jellegű kiadások</t>
  </si>
  <si>
    <t>20.</t>
  </si>
  <si>
    <t>Munkaadót terhelő járulékok és                             szociális hozzájárlási adó</t>
  </si>
  <si>
    <t>21.</t>
  </si>
  <si>
    <t>Dologi kiadások és egyéb folyó kiadások</t>
  </si>
  <si>
    <t>22.</t>
  </si>
  <si>
    <t>Ellátottak pénzbeli juttatásai</t>
  </si>
  <si>
    <t>23.</t>
  </si>
  <si>
    <t>Egyéb működési célú kiadások, ebből</t>
  </si>
  <si>
    <t>Támogatásértékű működési kiadások</t>
  </si>
  <si>
    <t>Működési célú pénzeszköz átadás ÁHT-n kívülre</t>
  </si>
  <si>
    <t>Előző évi befizetési kötelezsttség</t>
  </si>
  <si>
    <t>Előző évről áthúzódó iparűzési adó visszafizetési kötelezettség</t>
  </si>
  <si>
    <t>Körjegyzőség finanszírozása (működési célú)</t>
  </si>
  <si>
    <t xml:space="preserve">Felhalmozási kiadások összesen </t>
  </si>
  <si>
    <t>Intézményi beruházások</t>
  </si>
  <si>
    <t>25.</t>
  </si>
  <si>
    <t>Felújítási kiadások</t>
  </si>
  <si>
    <t>26.</t>
  </si>
  <si>
    <t>Kormányzati beruházások</t>
  </si>
  <si>
    <t>27.</t>
  </si>
  <si>
    <t>Lakástámogatás, lakásépítés</t>
  </si>
  <si>
    <t>28.</t>
  </si>
  <si>
    <t>Egyéb felhalmozási kiadások</t>
  </si>
  <si>
    <t>Támogatásértékű felhalmozási kiadások</t>
  </si>
  <si>
    <t>Felhalmozási célú pénzeszköz átadás ÁHT-nkívülre</t>
  </si>
  <si>
    <t xml:space="preserve">Kiadások összesen </t>
  </si>
  <si>
    <t>Finanszírozási kiadások</t>
  </si>
  <si>
    <t>29.</t>
  </si>
  <si>
    <t>Likvid hitel törlesztés</t>
  </si>
  <si>
    <t>30.</t>
  </si>
  <si>
    <t>Rövid lejáratú hitel törlesztés</t>
  </si>
  <si>
    <t>31.</t>
  </si>
  <si>
    <t>Felhalmozási célú hitel törlesztés</t>
  </si>
  <si>
    <t>32.</t>
  </si>
  <si>
    <t>Értékpapír vásárlás</t>
  </si>
  <si>
    <t>33.</t>
  </si>
  <si>
    <t>Egyéb finanszírozás kiadásai</t>
  </si>
  <si>
    <t>Egyéb pénzforgalom nélküli kiadások</t>
  </si>
  <si>
    <t>34.</t>
  </si>
  <si>
    <t>Általános tartalék</t>
  </si>
  <si>
    <t>35.</t>
  </si>
  <si>
    <t>ÁH-on belüli megelőlegezések visszafizetése</t>
  </si>
  <si>
    <t xml:space="preserve">Kiadások mindösszesen </t>
  </si>
  <si>
    <t>Költségvetési létszámkeret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</si>
</sst>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3" fontId="8" fillId="0" borderId="5" xfId="0" applyNumberFormat="1" applyFont="1" applyBorder="1" applyAlignment="1">
      <alignment horizontal="right"/>
    </xf>
    <xf numFmtId="3" fontId="8" fillId="3" borderId="5" xfId="0" applyNumberFormat="1" applyFont="1" applyFill="1" applyBorder="1" applyAlignment="1">
      <alignment horizontal="right"/>
    </xf>
    <xf numFmtId="3" fontId="8" fillId="3" borderId="6" xfId="0" applyNumberFormat="1" applyFont="1" applyFill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3" fontId="9" fillId="0" borderId="11" xfId="0" applyNumberFormat="1" applyFont="1" applyBorder="1" applyAlignment="1">
      <alignment horizontal="right"/>
    </xf>
    <xf numFmtId="3" fontId="9" fillId="3" borderId="11" xfId="0" applyNumberFormat="1" applyFont="1" applyFill="1" applyBorder="1" applyAlignment="1">
      <alignment horizontal="right"/>
    </xf>
    <xf numFmtId="3" fontId="9" fillId="3" borderId="12" xfId="0" applyNumberFormat="1" applyFont="1" applyFill="1" applyBorder="1" applyAlignment="1">
      <alignment horizontal="right"/>
    </xf>
    <xf numFmtId="0" fontId="3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3" fontId="9" fillId="0" borderId="14" xfId="0" applyNumberFormat="1" applyFont="1" applyBorder="1" applyAlignment="1">
      <alignment horizontal="right"/>
    </xf>
    <xf numFmtId="3" fontId="9" fillId="0" borderId="15" xfId="0" applyNumberFormat="1" applyFont="1" applyBorder="1" applyAlignment="1">
      <alignment horizontal="right"/>
    </xf>
    <xf numFmtId="49" fontId="3" fillId="0" borderId="13" xfId="0" applyNumberFormat="1" applyFont="1" applyBorder="1" applyAlignment="1">
      <alignment horizontal="center"/>
    </xf>
    <xf numFmtId="0" fontId="5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3" fontId="11" fillId="0" borderId="14" xfId="0" applyNumberFormat="1" applyFont="1" applyBorder="1" applyAlignment="1">
      <alignment horizontal="right"/>
    </xf>
    <xf numFmtId="3" fontId="11" fillId="0" borderId="15" xfId="0" applyNumberFormat="1" applyFont="1" applyBorder="1" applyAlignment="1">
      <alignment horizontal="right"/>
    </xf>
    <xf numFmtId="0" fontId="10" fillId="0" borderId="17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3" fontId="9" fillId="0" borderId="18" xfId="0" applyNumberFormat="1" applyFont="1" applyBorder="1"/>
    <xf numFmtId="3" fontId="9" fillId="0" borderId="19" xfId="0" applyNumberFormat="1" applyFont="1" applyBorder="1"/>
    <xf numFmtId="3" fontId="9" fillId="0" borderId="20" xfId="0" applyNumberFormat="1" applyFont="1" applyBorder="1"/>
    <xf numFmtId="49" fontId="3" fillId="0" borderId="21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3" fontId="9" fillId="0" borderId="8" xfId="0" applyNumberFormat="1" applyFont="1" applyBorder="1" applyAlignment="1">
      <alignment horizontal="right"/>
    </xf>
    <xf numFmtId="3" fontId="9" fillId="0" borderId="9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right"/>
    </xf>
    <xf numFmtId="49" fontId="3" fillId="0" borderId="10" xfId="0" applyNumberFormat="1" applyFont="1" applyBorder="1" applyAlignment="1">
      <alignment horizontal="center"/>
    </xf>
    <xf numFmtId="3" fontId="9" fillId="0" borderId="12" xfId="0" applyNumberFormat="1" applyFont="1" applyBorder="1" applyAlignment="1">
      <alignment horizontal="right"/>
    </xf>
    <xf numFmtId="49" fontId="3" fillId="0" borderId="22" xfId="0" applyNumberFormat="1" applyFont="1" applyBorder="1" applyAlignment="1">
      <alignment horizontal="center"/>
    </xf>
    <xf numFmtId="3" fontId="5" fillId="0" borderId="14" xfId="0" applyNumberFormat="1" applyFont="1" applyBorder="1" applyAlignment="1">
      <alignment horizontal="right"/>
    </xf>
    <xf numFmtId="3" fontId="5" fillId="0" borderId="15" xfId="0" applyNumberFormat="1" applyFont="1" applyBorder="1" applyAlignment="1">
      <alignment horizontal="right"/>
    </xf>
    <xf numFmtId="0" fontId="6" fillId="0" borderId="11" xfId="0" applyFont="1" applyBorder="1" applyAlignment="1">
      <alignment horizontal="left"/>
    </xf>
    <xf numFmtId="3" fontId="8" fillId="0" borderId="11" xfId="0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9" fillId="0" borderId="15" xfId="0" applyNumberFormat="1" applyFont="1" applyBorder="1" applyAlignment="1">
      <alignment horizontal="right" wrapText="1"/>
    </xf>
    <xf numFmtId="0" fontId="5" fillId="0" borderId="23" xfId="0" applyFont="1" applyBorder="1" applyAlignment="1">
      <alignment horizontal="left"/>
    </xf>
    <xf numFmtId="3" fontId="9" fillId="0" borderId="23" xfId="0" applyNumberFormat="1" applyFont="1" applyBorder="1" applyAlignment="1">
      <alignment horizontal="right"/>
    </xf>
    <xf numFmtId="0" fontId="6" fillId="0" borderId="8" xfId="0" applyFont="1" applyBorder="1" applyAlignment="1">
      <alignment horizontal="left"/>
    </xf>
    <xf numFmtId="3" fontId="8" fillId="0" borderId="8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5" fillId="0" borderId="15" xfId="0" applyNumberFormat="1" applyFont="1" applyBorder="1" applyAlignment="1">
      <alignment horizontal="right" wrapText="1"/>
    </xf>
    <xf numFmtId="3" fontId="5" fillId="0" borderId="9" xfId="0" applyNumberFormat="1" applyFont="1" applyBorder="1" applyAlignment="1">
      <alignment horizontal="right"/>
    </xf>
    <xf numFmtId="49" fontId="3" fillId="0" borderId="24" xfId="0" applyNumberFormat="1" applyFont="1" applyBorder="1" applyAlignment="1">
      <alignment horizontal="center"/>
    </xf>
    <xf numFmtId="3" fontId="8" fillId="3" borderId="8" xfId="0" applyNumberFormat="1" applyFont="1" applyFill="1" applyBorder="1" applyAlignment="1">
      <alignment horizontal="right"/>
    </xf>
    <xf numFmtId="3" fontId="8" fillId="3" borderId="9" xfId="0" applyNumberFormat="1" applyFont="1" applyFill="1" applyBorder="1" applyAlignment="1">
      <alignment horizontal="right"/>
    </xf>
    <xf numFmtId="49" fontId="3" fillId="0" borderId="7" xfId="0" applyNumberFormat="1" applyFont="1" applyBorder="1" applyAlignment="1">
      <alignment horizontal="center"/>
    </xf>
    <xf numFmtId="0" fontId="6" fillId="0" borderId="5" xfId="0" applyFont="1" applyBorder="1" applyAlignment="1"/>
    <xf numFmtId="3" fontId="12" fillId="0" borderId="5" xfId="0" applyNumberFormat="1" applyFont="1" applyBorder="1" applyAlignment="1">
      <alignment horizontal="right"/>
    </xf>
    <xf numFmtId="3" fontId="12" fillId="0" borderId="6" xfId="0" applyNumberFormat="1" applyFont="1" applyBorder="1" applyAlignment="1">
      <alignment horizontal="right"/>
    </xf>
    <xf numFmtId="49" fontId="3" fillId="0" borderId="25" xfId="0" applyNumberFormat="1" applyFont="1" applyBorder="1" applyAlignment="1">
      <alignment horizontal="center"/>
    </xf>
    <xf numFmtId="3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/>
    </xf>
    <xf numFmtId="3" fontId="2" fillId="0" borderId="11" xfId="0" applyNumberFormat="1" applyFont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49" fontId="3" fillId="0" borderId="26" xfId="0" applyNumberFormat="1" applyFont="1" applyBorder="1" applyAlignment="1">
      <alignment horizontal="center"/>
    </xf>
    <xf numFmtId="0" fontId="6" fillId="0" borderId="27" xfId="0" applyFont="1" applyBorder="1" applyAlignment="1">
      <alignment horizontal="left"/>
    </xf>
    <xf numFmtId="3" fontId="13" fillId="0" borderId="27" xfId="0" applyNumberFormat="1" applyFont="1" applyBorder="1" applyAlignment="1">
      <alignment horizontal="right"/>
    </xf>
    <xf numFmtId="3" fontId="14" fillId="0" borderId="27" xfId="0" applyNumberFormat="1" applyFont="1" applyBorder="1" applyAlignment="1">
      <alignment horizontal="right"/>
    </xf>
    <xf numFmtId="3" fontId="14" fillId="0" borderId="28" xfId="0" applyNumberFormat="1" applyFont="1" applyBorder="1" applyAlignment="1">
      <alignment horizontal="right"/>
    </xf>
    <xf numFmtId="0" fontId="3" fillId="0" borderId="7" xfId="0" applyFont="1" applyBorder="1"/>
    <xf numFmtId="0" fontId="7" fillId="0" borderId="5" xfId="0" applyFont="1" applyBorder="1" applyAlignment="1">
      <alignment horizontal="left"/>
    </xf>
    <xf numFmtId="0" fontId="3" fillId="0" borderId="6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3" fontId="9" fillId="0" borderId="14" xfId="0" applyNumberFormat="1" applyFont="1" applyBorder="1" applyAlignment="1">
      <alignment horizontal="right" wrapText="1"/>
    </xf>
    <xf numFmtId="3" fontId="9" fillId="0" borderId="15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3" fontId="10" fillId="0" borderId="14" xfId="0" applyNumberFormat="1" applyFont="1" applyBorder="1" applyAlignment="1">
      <alignment horizontal="right"/>
    </xf>
    <xf numFmtId="3" fontId="10" fillId="0" borderId="15" xfId="0" applyNumberFormat="1" applyFont="1" applyBorder="1" applyAlignment="1">
      <alignment horizontal="right"/>
    </xf>
    <xf numFmtId="3" fontId="9" fillId="0" borderId="17" xfId="0" applyNumberFormat="1" applyFont="1" applyBorder="1" applyAlignment="1">
      <alignment horizontal="right"/>
    </xf>
    <xf numFmtId="3" fontId="1" fillId="0" borderId="17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3" fontId="1" fillId="0" borderId="23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3" fontId="9" fillId="0" borderId="29" xfId="0" applyNumberFormat="1" applyFont="1" applyBorder="1" applyAlignment="1">
      <alignment horizontal="right"/>
    </xf>
    <xf numFmtId="3" fontId="9" fillId="0" borderId="16" xfId="0" applyNumberFormat="1" applyFont="1" applyBorder="1" applyAlignment="1">
      <alignment horizontal="right"/>
    </xf>
    <xf numFmtId="3" fontId="9" fillId="0" borderId="30" xfId="0" applyNumberFormat="1" applyFont="1" applyBorder="1" applyAlignment="1">
      <alignment horizontal="right"/>
    </xf>
    <xf numFmtId="3" fontId="9" fillId="0" borderId="20" xfId="0" applyNumberFormat="1" applyFont="1" applyBorder="1" applyAlignment="1">
      <alignment horizontal="right" wrapText="1"/>
    </xf>
    <xf numFmtId="3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 wrapText="1"/>
    </xf>
    <xf numFmtId="0" fontId="3" fillId="0" borderId="7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right"/>
    </xf>
    <xf numFmtId="0" fontId="3" fillId="0" borderId="26" xfId="0" applyFont="1" applyBorder="1" applyAlignment="1">
      <alignment horizontal="center" vertical="center"/>
    </xf>
    <xf numFmtId="0" fontId="6" fillId="0" borderId="27" xfId="0" applyFont="1" applyBorder="1" applyAlignment="1"/>
    <xf numFmtId="3" fontId="2" fillId="0" borderId="27" xfId="0" applyNumberFormat="1" applyFont="1" applyFill="1" applyBorder="1" applyAlignment="1">
      <alignment horizontal="right"/>
    </xf>
    <xf numFmtId="3" fontId="2" fillId="0" borderId="31" xfId="0" applyNumberFormat="1" applyFont="1" applyFill="1" applyBorder="1" applyAlignment="1">
      <alignment horizontal="right"/>
    </xf>
    <xf numFmtId="3" fontId="2" fillId="0" borderId="32" xfId="0" applyNumberFormat="1" applyFont="1" applyFill="1" applyBorder="1" applyAlignment="1">
      <alignment horizontal="right"/>
    </xf>
    <xf numFmtId="0" fontId="3" fillId="0" borderId="0" xfId="0" applyFont="1" applyBorder="1"/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6E3A-ADED-4F4B-A276-7CFA5A8C87EA}">
  <dimension ref="A1:H92"/>
  <sheetViews>
    <sheetView tabSelected="1" workbookViewId="0">
      <selection sqref="A1:H1048576"/>
    </sheetView>
  </sheetViews>
  <sheetFormatPr defaultRowHeight="15" x14ac:dyDescent="0.25"/>
  <cols>
    <col min="1" max="1" width="3.7109375" style="1" customWidth="1"/>
    <col min="2" max="3" width="4.140625" style="1"/>
    <col min="4" max="4" width="18.7109375" style="1" customWidth="1"/>
    <col min="5" max="5" width="10.5703125" style="1" customWidth="1"/>
    <col min="6" max="6" width="15.7109375" style="1" customWidth="1"/>
    <col min="7" max="7" width="16.28515625" style="1" customWidth="1"/>
    <col min="8" max="8" width="16.7109375" style="1" customWidth="1"/>
  </cols>
  <sheetData>
    <row r="1" spans="1:8" x14ac:dyDescent="0.25">
      <c r="G1" s="2" t="s">
        <v>0</v>
      </c>
      <c r="H1" s="2"/>
    </row>
    <row r="3" spans="1:8" ht="18.75" x14ac:dyDescent="0.3">
      <c r="A3" s="3" t="s">
        <v>1</v>
      </c>
      <c r="B3" s="3"/>
      <c r="C3" s="3"/>
      <c r="D3" s="3"/>
      <c r="E3" s="3"/>
      <c r="F3" s="3"/>
      <c r="G3" s="3"/>
      <c r="H3" s="3"/>
    </row>
    <row r="4" spans="1:8" ht="18.75" x14ac:dyDescent="0.3">
      <c r="A4" s="4" t="s">
        <v>2</v>
      </c>
      <c r="B4" s="4"/>
      <c r="C4" s="4"/>
      <c r="D4" s="4"/>
      <c r="E4" s="4"/>
      <c r="F4" s="4"/>
      <c r="G4" s="4"/>
      <c r="H4" s="4"/>
    </row>
    <row r="5" spans="1:8" ht="18.75" x14ac:dyDescent="0.3">
      <c r="A5" s="5"/>
      <c r="B5" s="5"/>
      <c r="C5" s="5"/>
      <c r="D5" s="5"/>
      <c r="E5" s="5"/>
      <c r="F5" s="5"/>
      <c r="G5" s="5"/>
      <c r="H5" s="6" t="s">
        <v>3</v>
      </c>
    </row>
    <row r="6" spans="1:8" ht="15.75" thickBot="1" x14ac:dyDescent="0.3">
      <c r="G6" s="7" t="s">
        <v>4</v>
      </c>
    </row>
    <row r="7" spans="1:8" ht="16.5" thickTop="1" thickBot="1" x14ac:dyDescent="0.3">
      <c r="A7" s="8" t="s">
        <v>5</v>
      </c>
      <c r="B7" s="9" t="s">
        <v>6</v>
      </c>
      <c r="C7" s="9"/>
      <c r="D7" s="9"/>
      <c r="E7" s="9"/>
      <c r="F7" s="10" t="s">
        <v>7</v>
      </c>
      <c r="G7" s="11" t="s">
        <v>8</v>
      </c>
      <c r="H7" s="11"/>
    </row>
    <row r="8" spans="1:8" ht="24.75" thickTop="1" x14ac:dyDescent="0.25">
      <c r="A8" s="8"/>
      <c r="B8" s="9"/>
      <c r="C8" s="9"/>
      <c r="D8" s="9"/>
      <c r="E8" s="9"/>
      <c r="F8" s="10"/>
      <c r="G8" s="12" t="s">
        <v>9</v>
      </c>
      <c r="H8" s="13" t="s">
        <v>10</v>
      </c>
    </row>
    <row r="9" spans="1:8" x14ac:dyDescent="0.25">
      <c r="A9" s="14"/>
      <c r="B9" s="15" t="s">
        <v>11</v>
      </c>
      <c r="C9" s="15"/>
      <c r="D9" s="15"/>
      <c r="E9" s="15"/>
      <c r="F9" s="16"/>
      <c r="G9" s="17"/>
      <c r="H9" s="18"/>
    </row>
    <row r="10" spans="1:8" ht="15.75" x14ac:dyDescent="0.25">
      <c r="A10" s="14"/>
      <c r="B10" s="15" t="s">
        <v>12</v>
      </c>
      <c r="C10" s="15"/>
      <c r="D10" s="15"/>
      <c r="E10" s="15"/>
      <c r="F10" s="19">
        <f>F11+F12</f>
        <v>22306216</v>
      </c>
      <c r="G10" s="20">
        <f>SUM(G11:G12)</f>
        <v>10260623</v>
      </c>
      <c r="H10" s="21">
        <f>SUM(H11:H12)</f>
        <v>12045593</v>
      </c>
    </row>
    <row r="11" spans="1:8" x14ac:dyDescent="0.25">
      <c r="A11" s="22" t="s">
        <v>13</v>
      </c>
      <c r="B11" s="23" t="s">
        <v>14</v>
      </c>
      <c r="C11" s="23"/>
      <c r="D11" s="23"/>
      <c r="E11" s="23"/>
      <c r="F11" s="24">
        <v>15733216</v>
      </c>
      <c r="G11" s="25">
        <v>4827623</v>
      </c>
      <c r="H11" s="26">
        <v>10905593</v>
      </c>
    </row>
    <row r="12" spans="1:8" x14ac:dyDescent="0.25">
      <c r="A12" s="27" t="s">
        <v>15</v>
      </c>
      <c r="B12" s="28" t="s">
        <v>16</v>
      </c>
      <c r="C12" s="28"/>
      <c r="D12" s="28"/>
      <c r="E12" s="28"/>
      <c r="F12" s="29">
        <f>F15+F20</f>
        <v>6573000</v>
      </c>
      <c r="G12" s="29">
        <f>G15+G20</f>
        <v>5433000</v>
      </c>
      <c r="H12" s="29">
        <f>H15+H20</f>
        <v>1140000</v>
      </c>
    </row>
    <row r="13" spans="1:8" x14ac:dyDescent="0.25">
      <c r="A13" s="27" t="s">
        <v>17</v>
      </c>
      <c r="B13" s="28" t="s">
        <v>18</v>
      </c>
      <c r="C13" s="28"/>
      <c r="D13" s="28"/>
      <c r="E13" s="28"/>
      <c r="F13" s="29"/>
      <c r="G13" s="29"/>
      <c r="H13" s="30"/>
    </row>
    <row r="14" spans="1:8" x14ac:dyDescent="0.25">
      <c r="A14" s="31" t="s">
        <v>19</v>
      </c>
      <c r="B14" s="28" t="s">
        <v>20</v>
      </c>
      <c r="C14" s="28"/>
      <c r="D14" s="28"/>
      <c r="E14" s="28"/>
      <c r="F14" s="29"/>
      <c r="G14" s="29"/>
      <c r="H14" s="30"/>
    </row>
    <row r="15" spans="1:8" x14ac:dyDescent="0.25">
      <c r="A15" s="31" t="s">
        <v>21</v>
      </c>
      <c r="B15" s="28" t="s">
        <v>22</v>
      </c>
      <c r="C15" s="28"/>
      <c r="D15" s="28"/>
      <c r="E15" s="28"/>
      <c r="F15" s="29">
        <f>SUM(F16:F19)</f>
        <v>6053000</v>
      </c>
      <c r="G15" s="29">
        <f>SUM(G16:G19)</f>
        <v>4913000</v>
      </c>
      <c r="H15" s="30">
        <f>SUM(H16:H19)</f>
        <v>1140000</v>
      </c>
    </row>
    <row r="16" spans="1:8" x14ac:dyDescent="0.25">
      <c r="A16" s="31"/>
      <c r="B16" s="32"/>
      <c r="C16" s="33" t="s">
        <v>23</v>
      </c>
      <c r="D16" s="33"/>
      <c r="E16" s="33"/>
      <c r="F16" s="34">
        <v>413000</v>
      </c>
      <c r="G16" s="34">
        <v>413000</v>
      </c>
      <c r="H16" s="35">
        <v>0</v>
      </c>
    </row>
    <row r="17" spans="1:8" x14ac:dyDescent="0.25">
      <c r="A17" s="31"/>
      <c r="B17" s="32"/>
      <c r="C17" s="33" t="s">
        <v>24</v>
      </c>
      <c r="D17" s="33"/>
      <c r="E17" s="33"/>
      <c r="F17" s="34">
        <v>1140000</v>
      </c>
      <c r="G17" s="34">
        <v>0</v>
      </c>
      <c r="H17" s="35">
        <v>1140000</v>
      </c>
    </row>
    <row r="18" spans="1:8" x14ac:dyDescent="0.25">
      <c r="A18" s="31"/>
      <c r="B18" s="32"/>
      <c r="C18" s="36" t="s">
        <v>25</v>
      </c>
      <c r="D18" s="37"/>
      <c r="E18" s="36"/>
      <c r="F18" s="34">
        <v>0</v>
      </c>
      <c r="G18" s="34">
        <v>0</v>
      </c>
      <c r="H18" s="35">
        <v>0</v>
      </c>
    </row>
    <row r="19" spans="1:8" x14ac:dyDescent="0.25">
      <c r="A19" s="31"/>
      <c r="B19" s="32"/>
      <c r="C19" s="33" t="s">
        <v>26</v>
      </c>
      <c r="D19" s="33"/>
      <c r="E19" s="33"/>
      <c r="F19" s="34">
        <v>4500000</v>
      </c>
      <c r="G19" s="34">
        <v>4500000</v>
      </c>
      <c r="H19" s="35">
        <v>0</v>
      </c>
    </row>
    <row r="20" spans="1:8" x14ac:dyDescent="0.25">
      <c r="A20" s="31" t="s">
        <v>27</v>
      </c>
      <c r="B20" s="28" t="s">
        <v>28</v>
      </c>
      <c r="C20" s="28"/>
      <c r="D20" s="28"/>
      <c r="E20" s="28"/>
      <c r="F20" s="38">
        <f>SUM(F21:F22)</f>
        <v>520000</v>
      </c>
      <c r="G20" s="39">
        <f>SUM(G21:G22)</f>
        <v>520000</v>
      </c>
      <c r="H20" s="40">
        <v>0</v>
      </c>
    </row>
    <row r="21" spans="1:8" x14ac:dyDescent="0.25">
      <c r="A21" s="31"/>
      <c r="B21" s="32"/>
      <c r="C21" s="33" t="s">
        <v>29</v>
      </c>
      <c r="D21" s="33"/>
      <c r="E21" s="33"/>
      <c r="F21" s="34">
        <v>520000</v>
      </c>
      <c r="G21" s="34">
        <v>520000</v>
      </c>
      <c r="H21" s="35">
        <v>0</v>
      </c>
    </row>
    <row r="22" spans="1:8" x14ac:dyDescent="0.25">
      <c r="A22" s="31"/>
      <c r="B22" s="32"/>
      <c r="C22" s="33" t="s">
        <v>30</v>
      </c>
      <c r="D22" s="33"/>
      <c r="E22" s="33"/>
      <c r="F22" s="34">
        <v>0</v>
      </c>
      <c r="G22" s="34">
        <v>0</v>
      </c>
      <c r="H22" s="35">
        <v>0</v>
      </c>
    </row>
    <row r="23" spans="1:8" x14ac:dyDescent="0.25">
      <c r="A23" s="41" t="s">
        <v>31</v>
      </c>
      <c r="B23" s="42" t="s">
        <v>32</v>
      </c>
      <c r="C23" s="42"/>
      <c r="D23" s="42"/>
      <c r="E23" s="42"/>
      <c r="F23" s="43">
        <v>0</v>
      </c>
      <c r="G23" s="43">
        <v>0</v>
      </c>
      <c r="H23" s="44">
        <v>0</v>
      </c>
    </row>
    <row r="24" spans="1:8" ht="15.75" x14ac:dyDescent="0.25">
      <c r="A24" s="45"/>
      <c r="B24" s="15" t="s">
        <v>33</v>
      </c>
      <c r="C24" s="15"/>
      <c r="D24" s="15"/>
      <c r="E24" s="15"/>
      <c r="F24" s="19">
        <f>SUM(F25)</f>
        <v>72087091</v>
      </c>
      <c r="G24" s="19">
        <f>SUM(G25)</f>
        <v>72087091</v>
      </c>
      <c r="H24" s="46">
        <v>0</v>
      </c>
    </row>
    <row r="25" spans="1:8" x14ac:dyDescent="0.25">
      <c r="A25" s="47" t="s">
        <v>34</v>
      </c>
      <c r="B25" s="23" t="s">
        <v>35</v>
      </c>
      <c r="C25" s="23"/>
      <c r="D25" s="23"/>
      <c r="E25" s="23"/>
      <c r="F25" s="24">
        <f>SUM(F26:F29)</f>
        <v>72087091</v>
      </c>
      <c r="G25" s="24">
        <f>SUM(G26:G29)</f>
        <v>72087091</v>
      </c>
      <c r="H25" s="48">
        <v>0</v>
      </c>
    </row>
    <row r="26" spans="1:8" x14ac:dyDescent="0.25">
      <c r="A26" s="31" t="s">
        <v>36</v>
      </c>
      <c r="B26" s="28" t="s">
        <v>37</v>
      </c>
      <c r="C26" s="28"/>
      <c r="D26" s="28"/>
      <c r="E26" s="28"/>
      <c r="F26" s="29">
        <v>14494121</v>
      </c>
      <c r="G26" s="29">
        <v>14494121</v>
      </c>
      <c r="H26" s="30">
        <v>0</v>
      </c>
    </row>
    <row r="27" spans="1:8" x14ac:dyDescent="0.25">
      <c r="A27" s="31" t="s">
        <v>38</v>
      </c>
      <c r="B27" s="28" t="s">
        <v>39</v>
      </c>
      <c r="C27" s="28"/>
      <c r="D27" s="28"/>
      <c r="E27" s="28"/>
      <c r="F27" s="29">
        <v>6170233</v>
      </c>
      <c r="G27" s="29">
        <v>6170233</v>
      </c>
      <c r="H27" s="30">
        <v>0</v>
      </c>
    </row>
    <row r="28" spans="1:8" x14ac:dyDescent="0.25">
      <c r="A28" s="31" t="s">
        <v>40</v>
      </c>
      <c r="B28" s="28" t="s">
        <v>41</v>
      </c>
      <c r="C28" s="28"/>
      <c r="D28" s="28"/>
      <c r="E28" s="28"/>
      <c r="F28" s="29">
        <v>1800000</v>
      </c>
      <c r="G28" s="29">
        <v>1800000</v>
      </c>
      <c r="H28" s="30">
        <v>0</v>
      </c>
    </row>
    <row r="29" spans="1:8" x14ac:dyDescent="0.25">
      <c r="A29" s="49" t="s">
        <v>42</v>
      </c>
      <c r="B29" s="28" t="s">
        <v>43</v>
      </c>
      <c r="C29" s="28"/>
      <c r="D29" s="28"/>
      <c r="E29" s="28"/>
      <c r="F29" s="29">
        <v>49622737</v>
      </c>
      <c r="G29" s="29">
        <v>49622737</v>
      </c>
      <c r="H29" s="30">
        <v>0</v>
      </c>
    </row>
    <row r="30" spans="1:8" x14ac:dyDescent="0.25">
      <c r="A30" s="31" t="s">
        <v>44</v>
      </c>
      <c r="B30" s="28" t="s">
        <v>45</v>
      </c>
      <c r="C30" s="28"/>
      <c r="D30" s="28"/>
      <c r="E30" s="28"/>
      <c r="F30" s="29"/>
      <c r="G30" s="50"/>
      <c r="H30" s="51"/>
    </row>
    <row r="31" spans="1:8" x14ac:dyDescent="0.25">
      <c r="A31" s="31" t="s">
        <v>46</v>
      </c>
      <c r="B31" s="42" t="s">
        <v>47</v>
      </c>
      <c r="C31" s="42"/>
      <c r="D31" s="42"/>
      <c r="E31" s="42"/>
      <c r="F31" s="29"/>
      <c r="G31" s="50"/>
      <c r="H31" s="51"/>
    </row>
    <row r="32" spans="1:8" ht="15.75" x14ac:dyDescent="0.25">
      <c r="A32" s="47"/>
      <c r="B32" s="52" t="s">
        <v>48</v>
      </c>
      <c r="C32" s="52"/>
      <c r="D32" s="52"/>
      <c r="E32" s="52"/>
      <c r="F32" s="53">
        <f>SUM(F33:F35)</f>
        <v>127000</v>
      </c>
      <c r="G32" s="53">
        <f>SUM(G33:G35)</f>
        <v>127000</v>
      </c>
      <c r="H32" s="54">
        <v>0</v>
      </c>
    </row>
    <row r="33" spans="1:8" x14ac:dyDescent="0.25">
      <c r="A33" s="47" t="s">
        <v>49</v>
      </c>
      <c r="B33" s="23" t="s">
        <v>50</v>
      </c>
      <c r="C33" s="23"/>
      <c r="D33" s="23"/>
      <c r="E33" s="23"/>
      <c r="F33" s="24">
        <v>127000</v>
      </c>
      <c r="G33" s="24">
        <v>127000</v>
      </c>
      <c r="H33" s="48">
        <v>0</v>
      </c>
    </row>
    <row r="34" spans="1:8" x14ac:dyDescent="0.25">
      <c r="A34" s="31" t="s">
        <v>51</v>
      </c>
      <c r="B34" s="28" t="s">
        <v>52</v>
      </c>
      <c r="C34" s="28"/>
      <c r="D34" s="28"/>
      <c r="E34" s="28"/>
      <c r="F34" s="29">
        <v>0</v>
      </c>
      <c r="G34" s="29">
        <v>0</v>
      </c>
      <c r="H34" s="55">
        <v>0</v>
      </c>
    </row>
    <row r="35" spans="1:8" x14ac:dyDescent="0.25">
      <c r="A35" s="41" t="s">
        <v>53</v>
      </c>
      <c r="B35" s="56" t="s">
        <v>54</v>
      </c>
      <c r="C35" s="56"/>
      <c r="D35" s="56"/>
      <c r="E35" s="56"/>
      <c r="F35" s="43">
        <v>0</v>
      </c>
      <c r="G35" s="57">
        <v>0</v>
      </c>
      <c r="H35" s="44"/>
    </row>
    <row r="36" spans="1:8" ht="15.75" x14ac:dyDescent="0.25">
      <c r="A36" s="41"/>
      <c r="B36" s="58" t="s">
        <v>55</v>
      </c>
      <c r="C36" s="58"/>
      <c r="D36" s="58"/>
      <c r="E36" s="58"/>
      <c r="F36" s="59">
        <f>SUM(F37:F41)</f>
        <v>34652250</v>
      </c>
      <c r="G36" s="59">
        <f>SUM(G37:G41)</f>
        <v>26693344</v>
      </c>
      <c r="H36" s="60">
        <f>SUM(H37:H41)</f>
        <v>7958906</v>
      </c>
    </row>
    <row r="37" spans="1:8" x14ac:dyDescent="0.25">
      <c r="A37" s="47" t="s">
        <v>56</v>
      </c>
      <c r="B37" s="23" t="s">
        <v>57</v>
      </c>
      <c r="C37" s="23"/>
      <c r="D37" s="23"/>
      <c r="E37" s="23"/>
      <c r="F37" s="24"/>
      <c r="G37" s="24"/>
      <c r="H37" s="48"/>
    </row>
    <row r="38" spans="1:8" x14ac:dyDescent="0.25">
      <c r="A38" s="31" t="s">
        <v>58</v>
      </c>
      <c r="B38" s="28" t="s">
        <v>59</v>
      </c>
      <c r="C38" s="28"/>
      <c r="D38" s="28"/>
      <c r="E38" s="28"/>
      <c r="F38" s="29">
        <v>7958906</v>
      </c>
      <c r="G38" s="29">
        <v>0</v>
      </c>
      <c r="H38" s="55">
        <v>7958906</v>
      </c>
    </row>
    <row r="39" spans="1:8" x14ac:dyDescent="0.25">
      <c r="A39" s="31" t="s">
        <v>60</v>
      </c>
      <c r="B39" s="28" t="s">
        <v>61</v>
      </c>
      <c r="C39" s="28"/>
      <c r="D39" s="28"/>
      <c r="E39" s="28"/>
      <c r="F39" s="29">
        <v>20951231</v>
      </c>
      <c r="G39" s="29">
        <v>20951231</v>
      </c>
      <c r="H39" s="55">
        <v>0</v>
      </c>
    </row>
    <row r="40" spans="1:8" x14ac:dyDescent="0.25">
      <c r="A40" s="31" t="s">
        <v>62</v>
      </c>
      <c r="B40" s="28" t="s">
        <v>63</v>
      </c>
      <c r="C40" s="28"/>
      <c r="D40" s="28"/>
      <c r="E40" s="28"/>
      <c r="F40" s="29"/>
      <c r="G40" s="50"/>
      <c r="H40" s="61"/>
    </row>
    <row r="41" spans="1:8" x14ac:dyDescent="0.25">
      <c r="A41" s="31" t="s">
        <v>64</v>
      </c>
      <c r="B41" s="28" t="s">
        <v>65</v>
      </c>
      <c r="C41" s="28"/>
      <c r="D41" s="28"/>
      <c r="E41" s="28"/>
      <c r="F41" s="43">
        <v>5742113</v>
      </c>
      <c r="G41" s="43">
        <v>5742113</v>
      </c>
      <c r="H41" s="62">
        <v>0</v>
      </c>
    </row>
    <row r="42" spans="1:8" ht="15.75" x14ac:dyDescent="0.25">
      <c r="A42" s="63"/>
      <c r="B42" s="15" t="s">
        <v>66</v>
      </c>
      <c r="C42" s="15"/>
      <c r="D42" s="15"/>
      <c r="E42" s="15"/>
      <c r="F42" s="59">
        <f>F10+F24+F32+F36</f>
        <v>129172557</v>
      </c>
      <c r="G42" s="64">
        <f>G36+G32+G24+G10</f>
        <v>109168058</v>
      </c>
      <c r="H42" s="65">
        <f>H36+H32+H24+H10</f>
        <v>20004499</v>
      </c>
    </row>
    <row r="43" spans="1:8" x14ac:dyDescent="0.25">
      <c r="A43" s="66"/>
      <c r="B43" s="67" t="s">
        <v>67</v>
      </c>
      <c r="C43" s="67"/>
      <c r="D43" s="67"/>
      <c r="E43" s="67"/>
      <c r="F43" s="68">
        <v>0</v>
      </c>
      <c r="G43" s="68">
        <v>0</v>
      </c>
      <c r="H43" s="69">
        <v>0</v>
      </c>
    </row>
    <row r="44" spans="1:8" x14ac:dyDescent="0.25">
      <c r="A44" s="70" t="s">
        <v>68</v>
      </c>
      <c r="B44" s="23" t="s">
        <v>69</v>
      </c>
      <c r="C44" s="23"/>
      <c r="D44" s="23"/>
      <c r="E44" s="23"/>
      <c r="F44" s="24"/>
      <c r="G44" s="71"/>
      <c r="H44" s="72"/>
    </row>
    <row r="45" spans="1:8" x14ac:dyDescent="0.25">
      <c r="A45" s="70" t="s">
        <v>70</v>
      </c>
      <c r="B45" s="28" t="s">
        <v>71</v>
      </c>
      <c r="C45" s="28"/>
      <c r="D45" s="28"/>
      <c r="E45" s="28"/>
      <c r="F45" s="29"/>
      <c r="G45" s="50"/>
      <c r="H45" s="51"/>
    </row>
    <row r="46" spans="1:8" x14ac:dyDescent="0.25">
      <c r="A46" s="70" t="s">
        <v>72</v>
      </c>
      <c r="B46" s="28" t="s">
        <v>73</v>
      </c>
      <c r="C46" s="28"/>
      <c r="D46" s="28"/>
      <c r="E46" s="28"/>
      <c r="F46" s="29"/>
      <c r="G46" s="50"/>
      <c r="H46" s="61"/>
    </row>
    <row r="47" spans="1:8" x14ac:dyDescent="0.25">
      <c r="A47" s="70" t="s">
        <v>74</v>
      </c>
      <c r="B47" s="28" t="s">
        <v>75</v>
      </c>
      <c r="C47" s="28"/>
      <c r="D47" s="28"/>
      <c r="E47" s="28"/>
      <c r="F47" s="29"/>
      <c r="G47" s="50"/>
      <c r="H47" s="61"/>
    </row>
    <row r="48" spans="1:8" x14ac:dyDescent="0.25">
      <c r="A48" s="70" t="s">
        <v>76</v>
      </c>
      <c r="B48" s="42" t="s">
        <v>77</v>
      </c>
      <c r="C48" s="42"/>
      <c r="D48" s="42"/>
      <c r="E48" s="42"/>
      <c r="F48" s="29"/>
      <c r="G48" s="50"/>
      <c r="H48" s="61"/>
    </row>
    <row r="49" spans="1:8" ht="15.75" x14ac:dyDescent="0.25">
      <c r="A49" s="66"/>
      <c r="B49" s="15" t="s">
        <v>78</v>
      </c>
      <c r="C49" s="15"/>
      <c r="D49" s="15"/>
      <c r="E49" s="15"/>
      <c r="F49" s="19">
        <f>SUM(F50:F51)</f>
        <v>9935308</v>
      </c>
      <c r="G49" s="19">
        <f>SUM(G50:G51)</f>
        <v>0</v>
      </c>
      <c r="H49" s="46">
        <f>SUM(H50:H51)</f>
        <v>9935308</v>
      </c>
    </row>
    <row r="50" spans="1:8" x14ac:dyDescent="0.25">
      <c r="A50" s="66" t="s">
        <v>79</v>
      </c>
      <c r="B50" s="73" t="s">
        <v>80</v>
      </c>
      <c r="C50" s="73"/>
      <c r="D50" s="73"/>
      <c r="E50" s="73"/>
      <c r="F50" s="24">
        <v>9935308</v>
      </c>
      <c r="G50" s="24">
        <v>0</v>
      </c>
      <c r="H50" s="48">
        <v>9935308</v>
      </c>
    </row>
    <row r="51" spans="1:8" x14ac:dyDescent="0.25">
      <c r="A51" s="66" t="s">
        <v>81</v>
      </c>
      <c r="B51" s="73" t="s">
        <v>82</v>
      </c>
      <c r="C51" s="73"/>
      <c r="D51" s="73"/>
      <c r="E51" s="73"/>
      <c r="F51" s="24"/>
      <c r="G51" s="71"/>
      <c r="H51" s="72"/>
    </row>
    <row r="52" spans="1:8" ht="18.75" x14ac:dyDescent="0.3">
      <c r="A52" s="47"/>
      <c r="B52" s="52" t="s">
        <v>83</v>
      </c>
      <c r="C52" s="52"/>
      <c r="D52" s="52"/>
      <c r="E52" s="52"/>
      <c r="F52" s="74">
        <f>F42+F43+F49</f>
        <v>139107865</v>
      </c>
      <c r="G52" s="74">
        <f>G42+G43+G49</f>
        <v>109168058</v>
      </c>
      <c r="H52" s="75">
        <f>H42+H49+H43</f>
        <v>29939807</v>
      </c>
    </row>
    <row r="53" spans="1:8" ht="15.75" thickBot="1" x14ac:dyDescent="0.3">
      <c r="A53" s="76"/>
      <c r="B53" s="77" t="s">
        <v>84</v>
      </c>
      <c r="C53" s="77"/>
      <c r="D53" s="77"/>
      <c r="E53" s="77"/>
      <c r="F53" s="78"/>
      <c r="G53" s="79"/>
      <c r="H53" s="80"/>
    </row>
    <row r="54" spans="1:8" ht="15.75" thickTop="1" x14ac:dyDescent="0.25">
      <c r="B54" s="2" t="s">
        <v>85</v>
      </c>
      <c r="C54" s="2"/>
      <c r="D54" s="2"/>
      <c r="E54" s="2"/>
      <c r="F54" s="2"/>
      <c r="G54" s="2"/>
      <c r="H54" s="2"/>
    </row>
    <row r="56" spans="1:8" ht="15.75" thickBot="1" x14ac:dyDescent="0.3">
      <c r="H56" s="6" t="s">
        <v>3</v>
      </c>
    </row>
    <row r="57" spans="1:8" ht="16.5" thickTop="1" thickBot="1" x14ac:dyDescent="0.3">
      <c r="A57" s="8" t="s">
        <v>5</v>
      </c>
      <c r="B57" s="9" t="s">
        <v>6</v>
      </c>
      <c r="C57" s="9"/>
      <c r="D57" s="9"/>
      <c r="E57" s="9"/>
      <c r="F57" s="10" t="s">
        <v>7</v>
      </c>
      <c r="G57" s="11" t="s">
        <v>86</v>
      </c>
      <c r="H57" s="11"/>
    </row>
    <row r="58" spans="1:8" ht="24.75" thickTop="1" x14ac:dyDescent="0.25">
      <c r="A58" s="8"/>
      <c r="B58" s="9"/>
      <c r="C58" s="9"/>
      <c r="D58" s="9"/>
      <c r="E58" s="9"/>
      <c r="F58" s="10"/>
      <c r="G58" s="12" t="s">
        <v>9</v>
      </c>
      <c r="H58" s="13" t="s">
        <v>10</v>
      </c>
    </row>
    <row r="59" spans="1:8" x14ac:dyDescent="0.25">
      <c r="A59" s="81"/>
      <c r="B59" s="82" t="s">
        <v>87</v>
      </c>
      <c r="C59" s="82"/>
      <c r="D59" s="82"/>
      <c r="E59" s="82"/>
      <c r="F59" s="16"/>
      <c r="G59" s="16"/>
      <c r="H59" s="83"/>
    </row>
    <row r="60" spans="1:8" ht="15.75" x14ac:dyDescent="0.25">
      <c r="A60" s="84"/>
      <c r="B60" s="15" t="s">
        <v>88</v>
      </c>
      <c r="C60" s="15"/>
      <c r="D60" s="15"/>
      <c r="E60" s="15"/>
      <c r="F60" s="19">
        <f>SUM(F61:F66)</f>
        <v>127760318</v>
      </c>
      <c r="G60" s="19">
        <f>SUM(G61:G66)</f>
        <v>63600386</v>
      </c>
      <c r="H60" s="46">
        <f>SUM(H61:H66)</f>
        <v>64159932</v>
      </c>
    </row>
    <row r="61" spans="1:8" x14ac:dyDescent="0.25">
      <c r="A61" s="85" t="s">
        <v>81</v>
      </c>
      <c r="B61" s="23" t="s">
        <v>89</v>
      </c>
      <c r="C61" s="23"/>
      <c r="D61" s="23"/>
      <c r="E61" s="23"/>
      <c r="F61" s="24">
        <v>24637585</v>
      </c>
      <c r="G61" s="24">
        <f>F61-H61</f>
        <v>22328589</v>
      </c>
      <c r="H61" s="48">
        <v>2308996</v>
      </c>
    </row>
    <row r="62" spans="1:8" x14ac:dyDescent="0.25">
      <c r="A62" s="86" t="s">
        <v>90</v>
      </c>
      <c r="B62" s="87" t="s">
        <v>91</v>
      </c>
      <c r="C62" s="88"/>
      <c r="D62" s="88"/>
      <c r="E62" s="89"/>
      <c r="F62" s="90">
        <v>4553297</v>
      </c>
      <c r="G62" s="90">
        <v>4057879</v>
      </c>
      <c r="H62" s="91">
        <v>495418</v>
      </c>
    </row>
    <row r="63" spans="1:8" x14ac:dyDescent="0.25">
      <c r="A63" s="86"/>
      <c r="B63" s="87"/>
      <c r="C63" s="88"/>
      <c r="D63" s="88"/>
      <c r="E63" s="89"/>
      <c r="F63" s="90"/>
      <c r="G63" s="90"/>
      <c r="H63" s="91"/>
    </row>
    <row r="64" spans="1:8" x14ac:dyDescent="0.25">
      <c r="A64" s="27" t="s">
        <v>92</v>
      </c>
      <c r="B64" s="28" t="s">
        <v>93</v>
      </c>
      <c r="C64" s="28"/>
      <c r="D64" s="28"/>
      <c r="E64" s="28"/>
      <c r="F64" s="29">
        <v>85089817</v>
      </c>
      <c r="G64" s="29">
        <f>F64-H64</f>
        <v>23734299</v>
      </c>
      <c r="H64" s="30">
        <v>61355518</v>
      </c>
    </row>
    <row r="65" spans="1:8" x14ac:dyDescent="0.25">
      <c r="A65" s="27" t="s">
        <v>94</v>
      </c>
      <c r="B65" s="28" t="s">
        <v>95</v>
      </c>
      <c r="C65" s="28"/>
      <c r="D65" s="28"/>
      <c r="E65" s="28"/>
      <c r="F65" s="29">
        <v>545000</v>
      </c>
      <c r="G65" s="29">
        <v>545000</v>
      </c>
      <c r="H65" s="30">
        <v>0</v>
      </c>
    </row>
    <row r="66" spans="1:8" x14ac:dyDescent="0.25">
      <c r="A66" s="27" t="s">
        <v>96</v>
      </c>
      <c r="B66" s="92" t="s">
        <v>97</v>
      </c>
      <c r="C66" s="92"/>
      <c r="D66" s="92"/>
      <c r="E66" s="92"/>
      <c r="F66" s="29">
        <f>SUM(F67:F69)</f>
        <v>12934619</v>
      </c>
      <c r="G66" s="29">
        <f>SUM(G67:G69)</f>
        <v>12934619</v>
      </c>
      <c r="H66" s="30">
        <v>0</v>
      </c>
    </row>
    <row r="67" spans="1:8" x14ac:dyDescent="0.25">
      <c r="A67" s="27"/>
      <c r="B67" s="93" t="s">
        <v>98</v>
      </c>
      <c r="C67" s="93"/>
      <c r="D67" s="93"/>
      <c r="E67" s="93"/>
      <c r="F67" s="94">
        <v>4075713</v>
      </c>
      <c r="G67" s="94">
        <v>4075713</v>
      </c>
      <c r="H67" s="95">
        <v>0</v>
      </c>
    </row>
    <row r="68" spans="1:8" x14ac:dyDescent="0.25">
      <c r="A68" s="27"/>
      <c r="B68" s="93" t="s">
        <v>99</v>
      </c>
      <c r="C68" s="93"/>
      <c r="D68" s="93"/>
      <c r="E68" s="93"/>
      <c r="F68" s="94">
        <v>900000</v>
      </c>
      <c r="G68" s="94">
        <v>900000</v>
      </c>
      <c r="H68" s="30"/>
    </row>
    <row r="69" spans="1:8" x14ac:dyDescent="0.25">
      <c r="A69" s="27"/>
      <c r="B69" s="93" t="s">
        <v>100</v>
      </c>
      <c r="C69" s="93"/>
      <c r="D69" s="93"/>
      <c r="E69" s="93"/>
      <c r="F69" s="94">
        <v>7958906</v>
      </c>
      <c r="G69" s="94">
        <v>7958906</v>
      </c>
      <c r="H69" s="30"/>
    </row>
    <row r="70" spans="1:8" x14ac:dyDescent="0.25">
      <c r="A70" s="27" t="s">
        <v>56</v>
      </c>
      <c r="B70" s="42" t="s">
        <v>101</v>
      </c>
      <c r="C70" s="42"/>
      <c r="D70" s="42"/>
      <c r="E70" s="42"/>
      <c r="F70" s="96"/>
      <c r="G70" s="97"/>
      <c r="H70" s="98"/>
    </row>
    <row r="71" spans="1:8" x14ac:dyDescent="0.25">
      <c r="A71" s="27" t="s">
        <v>53</v>
      </c>
      <c r="B71" s="56" t="s">
        <v>102</v>
      </c>
      <c r="C71" s="56"/>
      <c r="D71" s="56"/>
      <c r="E71" s="56"/>
      <c r="F71" s="57"/>
      <c r="G71" s="99"/>
      <c r="H71" s="100"/>
    </row>
    <row r="72" spans="1:8" ht="15.75" x14ac:dyDescent="0.25">
      <c r="A72" s="101"/>
      <c r="B72" s="15" t="s">
        <v>103</v>
      </c>
      <c r="C72" s="15"/>
      <c r="D72" s="15"/>
      <c r="E72" s="15"/>
      <c r="F72" s="19">
        <f>SUM(F73:F77)</f>
        <v>10466696</v>
      </c>
      <c r="G72" s="53">
        <f>SUM(G73:G77)</f>
        <v>10291332</v>
      </c>
      <c r="H72" s="46">
        <f>SUM(H73:H79)</f>
        <v>175364</v>
      </c>
    </row>
    <row r="73" spans="1:8" x14ac:dyDescent="0.25">
      <c r="A73" s="86">
        <v>24</v>
      </c>
      <c r="B73" s="23" t="s">
        <v>104</v>
      </c>
      <c r="C73" s="23"/>
      <c r="D73" s="23"/>
      <c r="E73" s="23"/>
      <c r="F73" s="24">
        <v>4802603</v>
      </c>
      <c r="G73" s="102">
        <f>F73-H73</f>
        <v>4627239</v>
      </c>
      <c r="H73" s="48">
        <v>175364</v>
      </c>
    </row>
    <row r="74" spans="1:8" x14ac:dyDescent="0.25">
      <c r="A74" s="86" t="s">
        <v>105</v>
      </c>
      <c r="B74" s="28" t="s">
        <v>106</v>
      </c>
      <c r="C74" s="28"/>
      <c r="D74" s="28"/>
      <c r="E74" s="28"/>
      <c r="F74" s="103">
        <v>5381093</v>
      </c>
      <c r="G74" s="104">
        <f>F74-H74</f>
        <v>5381093</v>
      </c>
      <c r="H74" s="105">
        <v>0</v>
      </c>
    </row>
    <row r="75" spans="1:8" x14ac:dyDescent="0.25">
      <c r="A75" s="86" t="s">
        <v>107</v>
      </c>
      <c r="B75" s="28" t="s">
        <v>108</v>
      </c>
      <c r="C75" s="28"/>
      <c r="D75" s="28"/>
      <c r="E75" s="28"/>
      <c r="F75" s="29"/>
      <c r="G75" s="106"/>
      <c r="H75" s="107"/>
    </row>
    <row r="76" spans="1:8" x14ac:dyDescent="0.25">
      <c r="A76" s="86" t="s">
        <v>109</v>
      </c>
      <c r="B76" s="28" t="s">
        <v>110</v>
      </c>
      <c r="C76" s="28"/>
      <c r="D76" s="28"/>
      <c r="E76" s="28"/>
      <c r="F76" s="29"/>
      <c r="G76" s="106"/>
      <c r="H76" s="107"/>
    </row>
    <row r="77" spans="1:8" x14ac:dyDescent="0.25">
      <c r="A77" s="86" t="s">
        <v>111</v>
      </c>
      <c r="B77" s="28" t="s">
        <v>112</v>
      </c>
      <c r="C77" s="28"/>
      <c r="D77" s="28"/>
      <c r="E77" s="28"/>
      <c r="F77" s="29">
        <v>283000</v>
      </c>
      <c r="G77" s="29">
        <v>283000</v>
      </c>
      <c r="H77" s="30">
        <v>0</v>
      </c>
    </row>
    <row r="78" spans="1:8" x14ac:dyDescent="0.25">
      <c r="A78" s="86"/>
      <c r="B78" s="93" t="s">
        <v>113</v>
      </c>
      <c r="C78" s="93"/>
      <c r="D78" s="93"/>
      <c r="E78" s="93"/>
      <c r="F78" s="29"/>
      <c r="G78" s="29"/>
      <c r="H78" s="30"/>
    </row>
    <row r="79" spans="1:8" x14ac:dyDescent="0.25">
      <c r="A79" s="86"/>
      <c r="B79" s="93" t="s">
        <v>114</v>
      </c>
      <c r="C79" s="93"/>
      <c r="D79" s="93"/>
      <c r="E79" s="93"/>
      <c r="F79" s="29"/>
      <c r="G79" s="106"/>
      <c r="H79" s="107"/>
    </row>
    <row r="80" spans="1:8" ht="15.75" x14ac:dyDescent="0.25">
      <c r="A80" s="108"/>
      <c r="B80" s="15" t="s">
        <v>115</v>
      </c>
      <c r="C80" s="15"/>
      <c r="D80" s="15"/>
      <c r="E80" s="15"/>
      <c r="F80" s="19">
        <f>F72+F60</f>
        <v>138227014</v>
      </c>
      <c r="G80" s="19">
        <f>G72+G60</f>
        <v>73891718</v>
      </c>
      <c r="H80" s="46">
        <f>H72+H60</f>
        <v>64335296</v>
      </c>
    </row>
    <row r="81" spans="1:8" x14ac:dyDescent="0.25">
      <c r="A81" s="108"/>
      <c r="B81" s="15" t="s">
        <v>116</v>
      </c>
      <c r="C81" s="15"/>
      <c r="D81" s="15"/>
      <c r="E81" s="15"/>
      <c r="F81" s="68">
        <v>0</v>
      </c>
      <c r="G81" s="68">
        <v>0</v>
      </c>
      <c r="H81" s="69">
        <v>0</v>
      </c>
    </row>
    <row r="82" spans="1:8" x14ac:dyDescent="0.25">
      <c r="A82" s="86" t="s">
        <v>117</v>
      </c>
      <c r="B82" s="28" t="s">
        <v>118</v>
      </c>
      <c r="C82" s="28"/>
      <c r="D82" s="28"/>
      <c r="E82" s="28"/>
      <c r="F82" s="29"/>
      <c r="G82" s="106"/>
      <c r="H82" s="98"/>
    </row>
    <row r="83" spans="1:8" x14ac:dyDescent="0.25">
      <c r="A83" s="86" t="s">
        <v>119</v>
      </c>
      <c r="B83" s="28" t="s">
        <v>120</v>
      </c>
      <c r="C83" s="28"/>
      <c r="D83" s="28"/>
      <c r="E83" s="28"/>
      <c r="F83" s="29"/>
      <c r="G83" s="106"/>
      <c r="H83" s="98"/>
    </row>
    <row r="84" spans="1:8" x14ac:dyDescent="0.25">
      <c r="A84" s="86" t="s">
        <v>121</v>
      </c>
      <c r="B84" s="28" t="s">
        <v>122</v>
      </c>
      <c r="C84" s="28"/>
      <c r="D84" s="28"/>
      <c r="E84" s="28"/>
      <c r="F84" s="29"/>
      <c r="G84" s="106"/>
      <c r="H84" s="98"/>
    </row>
    <row r="85" spans="1:8" x14ac:dyDescent="0.25">
      <c r="A85" s="86" t="s">
        <v>123</v>
      </c>
      <c r="B85" s="28" t="s">
        <v>124</v>
      </c>
      <c r="C85" s="28"/>
      <c r="D85" s="28"/>
      <c r="E85" s="28"/>
      <c r="F85" s="29"/>
      <c r="G85" s="106"/>
      <c r="H85" s="98"/>
    </row>
    <row r="86" spans="1:8" x14ac:dyDescent="0.25">
      <c r="A86" s="86" t="s">
        <v>125</v>
      </c>
      <c r="B86" s="28" t="s">
        <v>126</v>
      </c>
      <c r="C86" s="28"/>
      <c r="D86" s="28"/>
      <c r="E86" s="28"/>
      <c r="F86" s="29"/>
      <c r="G86" s="106"/>
      <c r="H86" s="98"/>
    </row>
    <row r="87" spans="1:8" ht="15.75" x14ac:dyDescent="0.25">
      <c r="A87" s="108"/>
      <c r="B87" s="15" t="s">
        <v>127</v>
      </c>
      <c r="C87" s="15"/>
      <c r="D87" s="15"/>
      <c r="E87" s="15"/>
      <c r="F87" s="19">
        <f>SUM(F88:F89)</f>
        <v>880851</v>
      </c>
      <c r="G87" s="19">
        <f>SUM(G88:G89)</f>
        <v>880851</v>
      </c>
      <c r="H87" s="46">
        <v>0</v>
      </c>
    </row>
    <row r="88" spans="1:8" x14ac:dyDescent="0.25">
      <c r="A88" s="86" t="s">
        <v>128</v>
      </c>
      <c r="B88" s="23" t="s">
        <v>129</v>
      </c>
      <c r="C88" s="23"/>
      <c r="D88" s="23"/>
      <c r="E88" s="23"/>
      <c r="F88" s="29">
        <v>0</v>
      </c>
      <c r="G88" s="29">
        <v>0</v>
      </c>
      <c r="H88" s="30">
        <v>0</v>
      </c>
    </row>
    <row r="89" spans="1:8" x14ac:dyDescent="0.25">
      <c r="A89" s="86" t="s">
        <v>130</v>
      </c>
      <c r="B89" s="42" t="s">
        <v>131</v>
      </c>
      <c r="C89" s="42"/>
      <c r="D89" s="42"/>
      <c r="E89" s="42"/>
      <c r="F89" s="29">
        <v>880851</v>
      </c>
      <c r="G89" s="29">
        <v>880851</v>
      </c>
      <c r="H89" s="30">
        <v>0</v>
      </c>
    </row>
    <row r="90" spans="1:8" ht="18.75" x14ac:dyDescent="0.3">
      <c r="A90" s="108"/>
      <c r="B90" s="15" t="s">
        <v>132</v>
      </c>
      <c r="C90" s="15"/>
      <c r="D90" s="15"/>
      <c r="E90" s="15"/>
      <c r="F90" s="109">
        <f>F80+F81+F87</f>
        <v>139107865</v>
      </c>
      <c r="G90" s="109">
        <f>G80+G87+G81</f>
        <v>74772569</v>
      </c>
      <c r="H90" s="75">
        <f>H80+H81+H87</f>
        <v>64335296</v>
      </c>
    </row>
    <row r="91" spans="1:8" ht="19.5" thickBot="1" x14ac:dyDescent="0.35">
      <c r="A91" s="110"/>
      <c r="B91" s="111" t="s">
        <v>133</v>
      </c>
      <c r="C91" s="111"/>
      <c r="D91" s="111"/>
      <c r="E91" s="111"/>
      <c r="F91" s="112"/>
      <c r="G91" s="113"/>
      <c r="H91" s="114"/>
    </row>
    <row r="92" spans="1:8" ht="15.75" thickTop="1" x14ac:dyDescent="0.25">
      <c r="A92" s="115"/>
      <c r="E92" s="116"/>
      <c r="F92" s="116"/>
      <c r="G92" s="116"/>
    </row>
  </sheetData>
  <mergeCells count="91">
    <mergeCell ref="B87:E87"/>
    <mergeCell ref="B88:E88"/>
    <mergeCell ref="B89:E89"/>
    <mergeCell ref="B90:E90"/>
    <mergeCell ref="B91:E91"/>
    <mergeCell ref="B81:E81"/>
    <mergeCell ref="B82:E82"/>
    <mergeCell ref="B83:E83"/>
    <mergeCell ref="B84:E84"/>
    <mergeCell ref="B85:E85"/>
    <mergeCell ref="B86:E86"/>
    <mergeCell ref="B75:E75"/>
    <mergeCell ref="B76:E76"/>
    <mergeCell ref="B77:E77"/>
    <mergeCell ref="B78:E78"/>
    <mergeCell ref="B79:E79"/>
    <mergeCell ref="B80:E80"/>
    <mergeCell ref="B69:E69"/>
    <mergeCell ref="B70:E70"/>
    <mergeCell ref="B71:E71"/>
    <mergeCell ref="B72:E72"/>
    <mergeCell ref="B73:E73"/>
    <mergeCell ref="B74:E74"/>
    <mergeCell ref="H62:H63"/>
    <mergeCell ref="B64:E64"/>
    <mergeCell ref="B65:E65"/>
    <mergeCell ref="B66:E66"/>
    <mergeCell ref="B67:E67"/>
    <mergeCell ref="B68:E68"/>
    <mergeCell ref="B59:E59"/>
    <mergeCell ref="B60:E60"/>
    <mergeCell ref="B61:E61"/>
    <mergeCell ref="B62:E63"/>
    <mergeCell ref="F62:F63"/>
    <mergeCell ref="G62:G63"/>
    <mergeCell ref="B52:E52"/>
    <mergeCell ref="B53:E53"/>
    <mergeCell ref="B54:H54"/>
    <mergeCell ref="A57:A58"/>
    <mergeCell ref="B57:E58"/>
    <mergeCell ref="F57:F58"/>
    <mergeCell ref="G57:H57"/>
    <mergeCell ref="B46:E46"/>
    <mergeCell ref="B47:E47"/>
    <mergeCell ref="B48:E48"/>
    <mergeCell ref="B49:E49"/>
    <mergeCell ref="B50:E50"/>
    <mergeCell ref="B51:E51"/>
    <mergeCell ref="B40:E40"/>
    <mergeCell ref="B41:E41"/>
    <mergeCell ref="B42:E42"/>
    <mergeCell ref="B43:E43"/>
    <mergeCell ref="B44:E44"/>
    <mergeCell ref="B45:E45"/>
    <mergeCell ref="B34:E34"/>
    <mergeCell ref="B35:E35"/>
    <mergeCell ref="B36:E36"/>
    <mergeCell ref="B37:E37"/>
    <mergeCell ref="B38:E38"/>
    <mergeCell ref="B39:E39"/>
    <mergeCell ref="B28:E28"/>
    <mergeCell ref="B29:E29"/>
    <mergeCell ref="B30:E30"/>
    <mergeCell ref="B31:E31"/>
    <mergeCell ref="B32:E32"/>
    <mergeCell ref="B33:E33"/>
    <mergeCell ref="C22:E22"/>
    <mergeCell ref="B23:E23"/>
    <mergeCell ref="B24:E24"/>
    <mergeCell ref="B25:E25"/>
    <mergeCell ref="B26:E26"/>
    <mergeCell ref="B27:E27"/>
    <mergeCell ref="B15:E15"/>
    <mergeCell ref="C16:E16"/>
    <mergeCell ref="C17:E17"/>
    <mergeCell ref="C19:E19"/>
    <mergeCell ref="B20:E20"/>
    <mergeCell ref="C21:E21"/>
    <mergeCell ref="B9:E9"/>
    <mergeCell ref="B10:E10"/>
    <mergeCell ref="B11:E11"/>
    <mergeCell ref="B12:E12"/>
    <mergeCell ref="B13:E13"/>
    <mergeCell ref="B14:E14"/>
    <mergeCell ref="G1:H1"/>
    <mergeCell ref="A3:H3"/>
    <mergeCell ref="A4:H4"/>
    <mergeCell ref="A7:A8"/>
    <mergeCell ref="B7:E8"/>
    <mergeCell ref="F7:F8"/>
    <mergeCell ref="G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2020-01-20T11:56:30Z</dcterms:created>
  <dcterms:modified xsi:type="dcterms:W3CDTF">2020-01-20T11:56:48Z</dcterms:modified>
</cp:coreProperties>
</file>