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F31" i="1" s="1"/>
  <c r="D31" i="1"/>
  <c r="C31" i="1"/>
  <c r="F30" i="1"/>
  <c r="E27" i="1"/>
  <c r="F27" i="1" s="1"/>
  <c r="D27" i="1"/>
  <c r="C27" i="1"/>
  <c r="F26" i="1"/>
  <c r="F25" i="1"/>
  <c r="F23" i="1"/>
  <c r="F22" i="1"/>
  <c r="F21" i="1"/>
  <c r="F20" i="1"/>
  <c r="F19" i="1"/>
  <c r="F18" i="1"/>
  <c r="F17" i="1"/>
  <c r="E15" i="1"/>
  <c r="F15" i="1" s="1"/>
  <c r="D15" i="1"/>
  <c r="C15" i="1"/>
  <c r="F14" i="1"/>
  <c r="F13" i="1"/>
  <c r="F12" i="1"/>
  <c r="F11" i="1"/>
  <c r="F10" i="1"/>
  <c r="F9" i="1"/>
  <c r="F2" i="1"/>
</calcChain>
</file>

<file path=xl/sharedStrings.xml><?xml version="1.0" encoding="utf-8"?>
<sst xmlns="http://schemas.openxmlformats.org/spreadsheetml/2006/main" count="53" uniqueCount="53">
  <si>
    <t>9. melléklet</t>
  </si>
  <si>
    <t>Balatonakali Önkormányzat 2015. évi egyéb működési célú támogatások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</si>
  <si>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</si>
  <si>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</si>
  <si>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</si>
  <si>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</si>
  <si>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</si>
  <si>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</si>
  <si>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</si>
  <si>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</si>
  <si>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>B</t>
  </si>
  <si>
    <t>C</t>
  </si>
  <si>
    <t>D</t>
  </si>
  <si>
    <t>E</t>
  </si>
  <si>
    <t>F</t>
  </si>
  <si>
    <t>01</t>
  </si>
  <si>
    <t>Tihanyi Közös Hivatal</t>
  </si>
  <si>
    <t>02</t>
  </si>
  <si>
    <t>Veszprém Megyei Rendőr-főkapitányság</t>
  </si>
  <si>
    <t>03</t>
  </si>
  <si>
    <t>Háziorvosi ügyeleti ellátás</t>
  </si>
  <si>
    <t>04</t>
  </si>
  <si>
    <t>Tűzoltóság</t>
  </si>
  <si>
    <t>05</t>
  </si>
  <si>
    <t>Kistérségi társulatnak</t>
  </si>
  <si>
    <t>06</t>
  </si>
  <si>
    <t>Jelzőrendszeres házi segítségnyújtás</t>
  </si>
  <si>
    <t>07</t>
  </si>
  <si>
    <t>Egyéb működési célú támogatások államháztartáson belülre  (=01+…+06)</t>
  </si>
  <si>
    <t>08</t>
  </si>
  <si>
    <t>Balatoni Fejlesztési Tanács</t>
  </si>
  <si>
    <t>09</t>
  </si>
  <si>
    <t>Balatonakaliért Közalapítvány</t>
  </si>
  <si>
    <t>10</t>
  </si>
  <si>
    <t>Horgászegyesület Balatonakali</t>
  </si>
  <si>
    <t>11</t>
  </si>
  <si>
    <t>Balatonakali Sportegyesület</t>
  </si>
  <si>
    <t>12</t>
  </si>
  <si>
    <t>Polgárőrség</t>
  </si>
  <si>
    <t>13</t>
  </si>
  <si>
    <t>Erdélyi Kör Egyesület</t>
  </si>
  <si>
    <t>14</t>
  </si>
  <si>
    <t>Borút Egyesület Balatonakali</t>
  </si>
  <si>
    <t>15</t>
  </si>
  <si>
    <t>Veszprém Megyei Mentőszervezet "04 Alapítvány"</t>
  </si>
  <si>
    <t>16</t>
  </si>
  <si>
    <t>Magyar Ökumenikus Segélyszervezet</t>
  </si>
  <si>
    <t>17</t>
  </si>
  <si>
    <t>Iskolai Alapítványok támogatása</t>
  </si>
  <si>
    <t>Egyéb működési célú támogatások államháztartáson kívülre - egyéb civil szervezetek (=08+…+17)</t>
  </si>
  <si>
    <t>UNIPRAX Eü. Bt. Fizikoterápia</t>
  </si>
  <si>
    <t>DRV ZRt (lakossági víz- és csat. szolg. tám.)</t>
  </si>
  <si>
    <t>Egyéb működési célú támogatások államháztartáson kívülre  - egyéb vállalkozások (=19+20)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</si>
</sst>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9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Alignment="1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10" fontId="2" fillId="0" borderId="9" xfId="1" applyNumberFormat="1" applyFont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3" xfId="1" applyNumberFormat="1" applyFont="1" applyBorder="1" applyAlignment="1">
      <alignment horizontal="right" vertical="center"/>
    </xf>
    <xf numFmtId="10" fontId="2" fillId="0" borderId="14" xfId="1" applyNumberFormat="1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3" fontId="4" fillId="2" borderId="16" xfId="0" applyNumberFormat="1" applyFont="1" applyFill="1" applyBorder="1" applyAlignment="1">
      <alignment horizontal="right" vertical="center" wrapText="1"/>
    </xf>
    <xf numFmtId="3" fontId="4" fillId="2" borderId="17" xfId="0" applyNumberFormat="1" applyFont="1" applyFill="1" applyBorder="1" applyAlignment="1">
      <alignment horizontal="right" vertical="center" wrapText="1"/>
    </xf>
    <xf numFmtId="3" fontId="4" fillId="2" borderId="18" xfId="0" applyNumberFormat="1" applyFont="1" applyFill="1" applyBorder="1" applyAlignment="1">
      <alignment horizontal="right" vertical="center" wrapText="1"/>
    </xf>
    <xf numFmtId="10" fontId="4" fillId="2" borderId="19" xfId="1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right" vertical="center" wrapText="1"/>
    </xf>
    <xf numFmtId="10" fontId="4" fillId="0" borderId="21" xfId="1" applyNumberFormat="1" applyFont="1" applyBorder="1" applyAlignment="1">
      <alignment horizontal="right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left" vertical="center" wrapText="1" shrinkToFit="1"/>
    </xf>
    <xf numFmtId="0" fontId="2" fillId="0" borderId="22" xfId="0" applyFont="1" applyBorder="1" applyAlignment="1">
      <alignment horizontal="justify" vertical="center"/>
    </xf>
    <xf numFmtId="0" fontId="2" fillId="0" borderId="23" xfId="0" applyFont="1" applyBorder="1" applyAlignment="1">
      <alignment horizontal="justify" vertical="center"/>
    </xf>
    <xf numFmtId="3" fontId="2" fillId="0" borderId="23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justify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10" fontId="2" fillId="0" borderId="26" xfId="1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1" applyNumberFormat="1" applyFont="1" applyBorder="1" applyAlignment="1">
      <alignment horizontal="right" vertical="center"/>
    </xf>
    <xf numFmtId="10" fontId="2" fillId="0" borderId="29" xfId="1" applyNumberFormat="1" applyFont="1" applyBorder="1" applyAlignment="1">
      <alignment horizontal="right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vertical="center" wrapText="1"/>
    </xf>
    <xf numFmtId="3" fontId="4" fillId="2" borderId="25" xfId="1" applyNumberFormat="1" applyFont="1" applyFill="1" applyBorder="1" applyAlignment="1">
      <alignment horizontal="right" vertical="center"/>
    </xf>
    <xf numFmtId="3" fontId="4" fillId="2" borderId="25" xfId="0" applyNumberFormat="1" applyFont="1" applyFill="1" applyBorder="1" applyAlignment="1">
      <alignment horizontal="right" vertical="center"/>
    </xf>
    <xf numFmtId="10" fontId="4" fillId="2" borderId="21" xfId="1" applyNumberFormat="1" applyFont="1" applyFill="1" applyBorder="1" applyAlignment="1">
      <alignment horizontal="right" vertical="center"/>
    </xf>
    <xf numFmtId="0" fontId="4" fillId="0" borderId="18" xfId="1" applyFont="1" applyFill="1" applyBorder="1" applyAlignment="1">
      <alignment vertical="center" wrapText="1"/>
    </xf>
    <xf numFmtId="3" fontId="4" fillId="0" borderId="18" xfId="1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10" fontId="4" fillId="0" borderId="21" xfId="1" applyNumberFormat="1" applyFont="1" applyFill="1" applyBorder="1" applyAlignment="1">
      <alignment horizontal="right" vertical="center"/>
    </xf>
    <xf numFmtId="3" fontId="2" fillId="0" borderId="31" xfId="1" applyNumberFormat="1" applyFont="1" applyBorder="1" applyAlignment="1">
      <alignment horizontal="right" vertical="center"/>
    </xf>
    <xf numFmtId="10" fontId="2" fillId="0" borderId="32" xfId="1" applyNumberFormat="1" applyFont="1" applyBorder="1" applyAlignment="1">
      <alignment horizontal="right" vertical="center"/>
    </xf>
    <xf numFmtId="0" fontId="2" fillId="0" borderId="30" xfId="0" applyFont="1" applyFill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right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vertical="center" wrapText="1"/>
    </xf>
    <xf numFmtId="3" fontId="4" fillId="2" borderId="35" xfId="1" applyNumberFormat="1" applyFont="1" applyFill="1" applyBorder="1" applyAlignment="1">
      <alignment horizontal="right" vertical="center"/>
    </xf>
    <xf numFmtId="3" fontId="4" fillId="2" borderId="36" xfId="0" applyNumberFormat="1" applyFont="1" applyFill="1" applyBorder="1" applyAlignment="1">
      <alignment horizontal="right" vertical="center"/>
    </xf>
    <xf numFmtId="10" fontId="4" fillId="2" borderId="37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/>
  </sheetViews>
  <sheetFormatPr defaultColWidth="9.09765625" defaultRowHeight="12.5" x14ac:dyDescent="0.25"/>
  <cols>
    <col min="1" max="1" width="5.69921875" style="6" customWidth="1"/>
    <col min="2" max="2" width="35.69921875" style="6" customWidth="1"/>
    <col min="3" max="4" width="10.69921875" style="6" customWidth="1"/>
    <col min="5" max="6" width="10.69921875" style="7" customWidth="1"/>
    <col min="7" max="16384" width="9.09765625" style="7"/>
  </cols>
  <sheetData>
    <row r="1" spans="1:7" s="3" customFormat="1" ht="15" customHeight="1" x14ac:dyDescent="0.35">
      <c r="A1" s="1"/>
      <c r="B1" s="1"/>
      <c r="C1" s="1"/>
      <c r="D1" s="1"/>
      <c r="E1" s="1"/>
      <c r="F1" s="2" t="s">
        <v>0</v>
      </c>
    </row>
    <row r="2" spans="1:7" s="3" customFormat="1" ht="15" customHeight="1" x14ac:dyDescent="0.25">
      <c r="A2" s="4"/>
      <c r="B2" s="4"/>
      <c r="C2" s="4"/>
      <c r="D2" s="4"/>
      <c r="E2" s="4"/>
      <c r="F2" s="2" t="str">
        <f>'[1]1.a sz. mellélet'!E2</f>
        <v>a 3/2016. (V.30.) önkormányzati rendelethez</v>
      </c>
    </row>
    <row r="3" spans="1:7" s="3" customFormat="1" ht="15" customHeight="1" x14ac:dyDescent="0.25">
      <c r="A3" s="4"/>
      <c r="B3" s="4"/>
      <c r="C3" s="4"/>
      <c r="D3" s="4"/>
      <c r="E3" s="4"/>
      <c r="F3" s="2"/>
    </row>
    <row r="4" spans="1:7" s="3" customFormat="1" ht="15" customHeight="1" x14ac:dyDescent="0.25">
      <c r="A4" s="67" t="s">
        <v>1</v>
      </c>
      <c r="B4" s="67"/>
      <c r="C4" s="67"/>
      <c r="D4" s="67"/>
      <c r="E4" s="67"/>
      <c r="F4" s="67"/>
    </row>
    <row r="5" spans="1:7" s="3" customFormat="1" ht="15" customHeight="1" x14ac:dyDescent="0.35">
      <c r="A5" s="5"/>
      <c r="B5" s="5"/>
      <c r="C5" s="5"/>
      <c r="D5" s="5"/>
    </row>
    <row r="6" spans="1:7" ht="15" customHeight="1" thickBot="1" x14ac:dyDescent="0.3">
      <c r="F6" s="8" t="s">
        <v>2</v>
      </c>
    </row>
    <row r="7" spans="1:7" ht="27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1" t="s">
        <v>8</v>
      </c>
      <c r="G7" s="12"/>
    </row>
    <row r="8" spans="1:7" ht="15" customHeight="1" thickBot="1" x14ac:dyDescent="0.3">
      <c r="A8" s="13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5" t="s">
        <v>14</v>
      </c>
      <c r="G8" s="12"/>
    </row>
    <row r="9" spans="1:7" ht="15" customHeight="1" thickTop="1" x14ac:dyDescent="0.25">
      <c r="A9" s="16" t="s">
        <v>15</v>
      </c>
      <c r="B9" s="17" t="s">
        <v>16</v>
      </c>
      <c r="C9" s="18">
        <v>10314</v>
      </c>
      <c r="D9" s="18">
        <v>9763</v>
      </c>
      <c r="E9" s="19">
        <v>9763</v>
      </c>
      <c r="F9" s="20">
        <f t="shared" ref="F9:F15" si="0">E9/D9</f>
        <v>1</v>
      </c>
      <c r="G9" s="3"/>
    </row>
    <row r="10" spans="1:7" ht="15" customHeight="1" x14ac:dyDescent="0.25">
      <c r="A10" s="21" t="s">
        <v>17</v>
      </c>
      <c r="B10" s="17" t="s">
        <v>18</v>
      </c>
      <c r="C10" s="18">
        <v>80</v>
      </c>
      <c r="D10" s="18">
        <v>80</v>
      </c>
      <c r="E10" s="19">
        <v>77</v>
      </c>
      <c r="F10" s="20">
        <f t="shared" si="0"/>
        <v>0.96250000000000002</v>
      </c>
      <c r="G10" s="3"/>
    </row>
    <row r="11" spans="1:7" ht="15" customHeight="1" x14ac:dyDescent="0.25">
      <c r="A11" s="21" t="s">
        <v>19</v>
      </c>
      <c r="B11" s="17" t="s">
        <v>20</v>
      </c>
      <c r="C11" s="18">
        <v>805</v>
      </c>
      <c r="D11" s="18">
        <v>805</v>
      </c>
      <c r="E11" s="19">
        <v>802</v>
      </c>
      <c r="F11" s="20">
        <f t="shared" si="0"/>
        <v>0.99627329192546588</v>
      </c>
      <c r="G11" s="3"/>
    </row>
    <row r="12" spans="1:7" ht="15" customHeight="1" x14ac:dyDescent="0.25">
      <c r="A12" s="21" t="s">
        <v>21</v>
      </c>
      <c r="B12" s="17" t="s">
        <v>22</v>
      </c>
      <c r="C12" s="18">
        <v>500</v>
      </c>
      <c r="D12" s="18">
        <v>500</v>
      </c>
      <c r="E12" s="19">
        <v>475</v>
      </c>
      <c r="F12" s="20">
        <f t="shared" si="0"/>
        <v>0.95</v>
      </c>
      <c r="G12" s="3"/>
    </row>
    <row r="13" spans="1:7" ht="15" customHeight="1" x14ac:dyDescent="0.25">
      <c r="A13" s="21" t="s">
        <v>23</v>
      </c>
      <c r="B13" s="17" t="s">
        <v>24</v>
      </c>
      <c r="C13" s="18">
        <v>222</v>
      </c>
      <c r="D13" s="18">
        <v>209</v>
      </c>
      <c r="E13" s="19">
        <v>209</v>
      </c>
      <c r="F13" s="20">
        <f t="shared" si="0"/>
        <v>1</v>
      </c>
      <c r="G13" s="3"/>
    </row>
    <row r="14" spans="1:7" ht="15" customHeight="1" x14ac:dyDescent="0.25">
      <c r="A14" s="21" t="s">
        <v>25</v>
      </c>
      <c r="B14" s="22" t="s">
        <v>26</v>
      </c>
      <c r="C14" s="23">
        <v>590</v>
      </c>
      <c r="D14" s="24">
        <v>610</v>
      </c>
      <c r="E14" s="25">
        <v>609</v>
      </c>
      <c r="F14" s="26">
        <f t="shared" si="0"/>
        <v>0.99836065573770494</v>
      </c>
      <c r="G14" s="3"/>
    </row>
    <row r="15" spans="1:7" ht="24" x14ac:dyDescent="0.25">
      <c r="A15" s="27" t="s">
        <v>27</v>
      </c>
      <c r="B15" s="28" t="s">
        <v>28</v>
      </c>
      <c r="C15" s="29">
        <f>SUM(C9:C14)</f>
        <v>12511</v>
      </c>
      <c r="D15" s="30">
        <f>SUM(D9:D14)</f>
        <v>11967</v>
      </c>
      <c r="E15" s="31">
        <f>SUM(E9:E14)</f>
        <v>11935</v>
      </c>
      <c r="F15" s="32">
        <f t="shared" si="0"/>
        <v>0.99732597977772208</v>
      </c>
      <c r="G15" s="3"/>
    </row>
    <row r="16" spans="1:7" ht="7.5" customHeight="1" x14ac:dyDescent="0.25">
      <c r="A16" s="33"/>
      <c r="B16" s="34"/>
      <c r="C16" s="35"/>
      <c r="D16" s="35"/>
      <c r="E16" s="35"/>
      <c r="F16" s="36"/>
      <c r="G16" s="3"/>
    </row>
    <row r="17" spans="1:7" ht="15" customHeight="1" x14ac:dyDescent="0.25">
      <c r="A17" s="37" t="s">
        <v>29</v>
      </c>
      <c r="B17" s="38" t="s">
        <v>30</v>
      </c>
      <c r="C17" s="18">
        <v>80</v>
      </c>
      <c r="D17" s="18">
        <v>80</v>
      </c>
      <c r="E17" s="19">
        <v>80</v>
      </c>
      <c r="F17" s="20">
        <f t="shared" ref="F17:F23" si="1">E17/D17</f>
        <v>1</v>
      </c>
      <c r="G17" s="3"/>
    </row>
    <row r="18" spans="1:7" ht="15" customHeight="1" x14ac:dyDescent="0.25">
      <c r="A18" s="37" t="s">
        <v>31</v>
      </c>
      <c r="B18" s="17" t="s">
        <v>32</v>
      </c>
      <c r="C18" s="18">
        <v>3200</v>
      </c>
      <c r="D18" s="18">
        <v>3200</v>
      </c>
      <c r="E18" s="19">
        <v>3200</v>
      </c>
      <c r="F18" s="20">
        <f t="shared" si="1"/>
        <v>1</v>
      </c>
      <c r="G18" s="3"/>
    </row>
    <row r="19" spans="1:7" ht="15" customHeight="1" x14ac:dyDescent="0.25">
      <c r="A19" s="37" t="s">
        <v>33</v>
      </c>
      <c r="B19" s="17" t="s">
        <v>34</v>
      </c>
      <c r="C19" s="18">
        <v>100</v>
      </c>
      <c r="D19" s="18">
        <v>200</v>
      </c>
      <c r="E19" s="19">
        <v>200</v>
      </c>
      <c r="F19" s="20">
        <f t="shared" si="1"/>
        <v>1</v>
      </c>
      <c r="G19" s="3"/>
    </row>
    <row r="20" spans="1:7" ht="15" customHeight="1" x14ac:dyDescent="0.25">
      <c r="A20" s="37" t="s">
        <v>35</v>
      </c>
      <c r="B20" s="17" t="s">
        <v>36</v>
      </c>
      <c r="C20" s="18">
        <v>2031</v>
      </c>
      <c r="D20" s="18">
        <v>2261</v>
      </c>
      <c r="E20" s="19">
        <v>2260</v>
      </c>
      <c r="F20" s="20">
        <f t="shared" si="1"/>
        <v>0.99955771782397174</v>
      </c>
      <c r="G20" s="3"/>
    </row>
    <row r="21" spans="1:7" ht="15" customHeight="1" x14ac:dyDescent="0.25">
      <c r="A21" s="37" t="s">
        <v>37</v>
      </c>
      <c r="B21" s="17" t="s">
        <v>38</v>
      </c>
      <c r="C21" s="18">
        <v>300</v>
      </c>
      <c r="D21" s="18">
        <v>300</v>
      </c>
      <c r="E21" s="19">
        <v>300</v>
      </c>
      <c r="F21" s="20">
        <f t="shared" si="1"/>
        <v>1</v>
      </c>
      <c r="G21" s="3"/>
    </row>
    <row r="22" spans="1:7" ht="15" customHeight="1" x14ac:dyDescent="0.25">
      <c r="A22" s="37" t="s">
        <v>39</v>
      </c>
      <c r="B22" s="17" t="s">
        <v>40</v>
      </c>
      <c r="C22" s="18">
        <v>100</v>
      </c>
      <c r="D22" s="18">
        <v>200</v>
      </c>
      <c r="E22" s="19">
        <v>200</v>
      </c>
      <c r="F22" s="20">
        <f t="shared" si="1"/>
        <v>1</v>
      </c>
    </row>
    <row r="23" spans="1:7" ht="15" customHeight="1" x14ac:dyDescent="0.25">
      <c r="A23" s="37" t="s">
        <v>41</v>
      </c>
      <c r="B23" s="39" t="s">
        <v>42</v>
      </c>
      <c r="C23" s="24">
        <v>100</v>
      </c>
      <c r="D23" s="24">
        <v>100</v>
      </c>
      <c r="E23" s="19">
        <v>100</v>
      </c>
      <c r="F23" s="20">
        <f t="shared" si="1"/>
        <v>1</v>
      </c>
    </row>
    <row r="24" spans="1:7" ht="23" x14ac:dyDescent="0.25">
      <c r="A24" s="37" t="s">
        <v>43</v>
      </c>
      <c r="B24" s="40" t="s">
        <v>44</v>
      </c>
      <c r="C24" s="41">
        <v>100</v>
      </c>
      <c r="D24" s="41">
        <v>0</v>
      </c>
      <c r="E24" s="19">
        <v>0</v>
      </c>
      <c r="F24" s="20"/>
    </row>
    <row r="25" spans="1:7" ht="15" customHeight="1" x14ac:dyDescent="0.25">
      <c r="A25" s="37" t="s">
        <v>45</v>
      </c>
      <c r="B25" s="42" t="s">
        <v>46</v>
      </c>
      <c r="C25" s="43">
        <v>0</v>
      </c>
      <c r="D25" s="43">
        <v>200</v>
      </c>
      <c r="E25" s="44">
        <v>200</v>
      </c>
      <c r="F25" s="45">
        <f>E25/D25</f>
        <v>1</v>
      </c>
    </row>
    <row r="26" spans="1:7" ht="15" customHeight="1" x14ac:dyDescent="0.25">
      <c r="A26" s="37" t="s">
        <v>47</v>
      </c>
      <c r="B26" s="40" t="s">
        <v>48</v>
      </c>
      <c r="C26" s="46">
        <v>100</v>
      </c>
      <c r="D26" s="41">
        <v>100</v>
      </c>
      <c r="E26" s="47">
        <v>73</v>
      </c>
      <c r="F26" s="48">
        <f>E26/D26</f>
        <v>0.73</v>
      </c>
    </row>
    <row r="27" spans="1:7" ht="36" x14ac:dyDescent="0.25">
      <c r="A27" s="49">
        <v>18</v>
      </c>
      <c r="B27" s="50" t="s">
        <v>49</v>
      </c>
      <c r="C27" s="51">
        <f>SUM(C17:C26)</f>
        <v>6111</v>
      </c>
      <c r="D27" s="52">
        <f>SUM(D17:D26)</f>
        <v>6641</v>
      </c>
      <c r="E27" s="51">
        <f>SUM(E17:E26)</f>
        <v>6613</v>
      </c>
      <c r="F27" s="53">
        <f>E27/D27</f>
        <v>0.99578376750489384</v>
      </c>
    </row>
    <row r="28" spans="1:7" ht="9" customHeight="1" x14ac:dyDescent="0.25">
      <c r="A28" s="33"/>
      <c r="B28" s="54"/>
      <c r="C28" s="55"/>
      <c r="D28" s="56"/>
      <c r="E28" s="55"/>
      <c r="F28" s="57"/>
    </row>
    <row r="29" spans="1:7" ht="15" customHeight="1" x14ac:dyDescent="0.25">
      <c r="A29" s="16">
        <v>19</v>
      </c>
      <c r="B29" s="17" t="s">
        <v>50</v>
      </c>
      <c r="C29" s="18">
        <v>1820</v>
      </c>
      <c r="D29" s="18">
        <v>0</v>
      </c>
      <c r="E29" s="58">
        <v>0</v>
      </c>
      <c r="F29" s="59"/>
    </row>
    <row r="30" spans="1:7" ht="15" customHeight="1" x14ac:dyDescent="0.25">
      <c r="A30" s="60">
        <v>20</v>
      </c>
      <c r="B30" s="40" t="s">
        <v>51</v>
      </c>
      <c r="C30" s="41"/>
      <c r="D30" s="61">
        <v>12663</v>
      </c>
      <c r="E30" s="44">
        <v>12663</v>
      </c>
      <c r="F30" s="45">
        <f>E30/D30</f>
        <v>1</v>
      </c>
    </row>
    <row r="31" spans="1:7" ht="36.5" thickBot="1" x14ac:dyDescent="0.3">
      <c r="A31" s="62">
        <v>21</v>
      </c>
      <c r="B31" s="63" t="s">
        <v>52</v>
      </c>
      <c r="C31" s="64">
        <f>SUM(C29)</f>
        <v>1820</v>
      </c>
      <c r="D31" s="65">
        <f>SUM(D29:D30)</f>
        <v>12663</v>
      </c>
      <c r="E31" s="64">
        <f>SUM(E29:E30)</f>
        <v>12663</v>
      </c>
      <c r="F31" s="66">
        <f>E31/D31</f>
        <v>1</v>
      </c>
    </row>
    <row r="32" spans="1:7" ht="13" thickTop="1" x14ac:dyDescent="0.25"/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2016-05-26T13:55:10Z</dcterms:created>
  <dcterms:modified xsi:type="dcterms:W3CDTF">2016-06-01T15:06:15Z</dcterms:modified>
</cp:coreProperties>
</file>