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ivatal 222222222\2021 évi februári előterjesztések\Önkormányzat\Előterjesztések\2020 évi költségvetés végrehajtása\"/>
    </mc:Choice>
  </mc:AlternateContent>
  <xr:revisionPtr revIDLastSave="0" documentId="8_{6AA69644-8961-49D7-8D92-91864B0948EB}" xr6:coauthVersionLast="46" xr6:coauthVersionMax="46" xr10:uidLastSave="{00000000-0000-0000-0000-000000000000}"/>
  <bookViews>
    <workbookView xWindow="-108" yWindow="-108" windowWidth="23256" windowHeight="12576"/>
  </bookViews>
  <sheets>
    <sheet name="Önkormányzat" sheetId="10" r:id="rId1"/>
  </sheets>
  <definedNames>
    <definedName name="_xlnm.Print_Area" localSheetId="0">Önkormányzat!$A$1:$G$94</definedName>
  </definedNames>
  <calcPr calcId="181029"/>
</workbook>
</file>

<file path=xl/calcChain.xml><?xml version="1.0" encoding="utf-8"?>
<calcChain xmlns="http://schemas.openxmlformats.org/spreadsheetml/2006/main">
  <c r="G31" i="10" l="1"/>
  <c r="G32" i="10"/>
  <c r="G33" i="10"/>
  <c r="G34" i="10"/>
  <c r="G35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G66" i="10"/>
  <c r="G67" i="10"/>
  <c r="G68" i="10"/>
  <c r="G69" i="10"/>
  <c r="G70" i="10"/>
  <c r="G71" i="10"/>
  <c r="G72" i="10"/>
  <c r="G73" i="10"/>
  <c r="G74" i="10"/>
  <c r="G75" i="10"/>
  <c r="G76" i="10"/>
  <c r="G77" i="10"/>
  <c r="G79" i="10"/>
  <c r="G80" i="10"/>
  <c r="G81" i="10"/>
  <c r="G82" i="10"/>
  <c r="G83" i="10"/>
  <c r="G84" i="10"/>
  <c r="G86" i="10"/>
  <c r="G87" i="10"/>
  <c r="G89" i="10"/>
  <c r="G9" i="10"/>
  <c r="G10" i="10"/>
  <c r="G11" i="10"/>
  <c r="G12" i="10"/>
  <c r="G13" i="10"/>
  <c r="G14" i="10"/>
  <c r="G15" i="10"/>
  <c r="G16" i="10"/>
  <c r="G17" i="10"/>
  <c r="G18" i="10"/>
  <c r="G19" i="10"/>
  <c r="G21" i="10"/>
  <c r="G23" i="10"/>
  <c r="G24" i="10"/>
  <c r="G25" i="10"/>
  <c r="G26" i="10"/>
  <c r="G27" i="10"/>
  <c r="G29" i="10"/>
  <c r="G30" i="10"/>
  <c r="E88" i="10"/>
  <c r="E90" i="10"/>
  <c r="F88" i="10"/>
  <c r="G88" i="10"/>
  <c r="D88" i="10"/>
  <c r="D90" i="10"/>
  <c r="E85" i="10"/>
  <c r="F85" i="10"/>
  <c r="G85" i="10"/>
  <c r="E78" i="10"/>
  <c r="F78" i="10"/>
  <c r="G78" i="10"/>
  <c r="D78" i="10"/>
  <c r="E57" i="10"/>
  <c r="F57" i="10"/>
  <c r="D57" i="10"/>
  <c r="E20" i="10"/>
  <c r="F20" i="10"/>
  <c r="G20" i="10"/>
  <c r="D20" i="10"/>
  <c r="D8" i="10"/>
  <c r="E8" i="10"/>
  <c r="F8" i="10"/>
  <c r="G8" i="10"/>
  <c r="D85" i="10"/>
  <c r="F90" i="10"/>
  <c r="G90" i="10"/>
</calcChain>
</file>

<file path=xl/sharedStrings.xml><?xml version="1.0" encoding="utf-8"?>
<sst xmlns="http://schemas.openxmlformats.org/spreadsheetml/2006/main" count="248" uniqueCount="131">
  <si>
    <t>Képviselők egyéb juttatásai</t>
  </si>
  <si>
    <t>Megnevezés</t>
  </si>
  <si>
    <t>Sor-szám</t>
  </si>
  <si>
    <t>K</t>
  </si>
  <si>
    <t>1.</t>
  </si>
  <si>
    <t>Társadalmi megbízatású alelnök tiszteletdíja, költségtérítése és munkaadókat terhelő járulékok</t>
  </si>
  <si>
    <t>3.</t>
  </si>
  <si>
    <t>4.</t>
  </si>
  <si>
    <t>5.</t>
  </si>
  <si>
    <t>6.</t>
  </si>
  <si>
    <t>I. Közgyűlés működésével kapcsolatos kiadások</t>
  </si>
  <si>
    <t>Tagdíjak:</t>
  </si>
  <si>
    <t>Általános tartalék</t>
  </si>
  <si>
    <t>Balaton Fejlesztési Tanács</t>
  </si>
  <si>
    <t>II. Önkormányzat feladatainak kiadásai</t>
  </si>
  <si>
    <t>Pénzügyi szolgáltatások díja</t>
  </si>
  <si>
    <t xml:space="preserve">Eseti megbízások, külső szakértők </t>
  </si>
  <si>
    <t>Reprezentáció (közgyűlés, ünnepi közgyűlés)</t>
  </si>
  <si>
    <t>Idegenforgalmi értékek felkutatása, bemutatása, propagálása belföldön és külföldön</t>
  </si>
  <si>
    <t>Sport feladatok támogatása, szabadidős tevékenységek koordinálása, sportrendezvények szervezése belföldi és külföldi partnerek bevonásával</t>
  </si>
  <si>
    <t>A</t>
  </si>
  <si>
    <t>B</t>
  </si>
  <si>
    <t>C</t>
  </si>
  <si>
    <t>D</t>
  </si>
  <si>
    <t>Céltartalék</t>
  </si>
  <si>
    <t>2.</t>
  </si>
  <si>
    <t>a.</t>
  </si>
  <si>
    <t>7.</t>
  </si>
  <si>
    <t>b.</t>
  </si>
  <si>
    <t>Kitüntetések adományozása</t>
  </si>
  <si>
    <t>Köztársaság Kupa</t>
  </si>
  <si>
    <t>Komjáthy Díj</t>
  </si>
  <si>
    <t>Önkormányzati tevékenységgel kapcsolatos egyéb kiadások</t>
  </si>
  <si>
    <t>adatok Ft-ban</t>
  </si>
  <si>
    <t>c.</t>
  </si>
  <si>
    <t>Ö</t>
  </si>
  <si>
    <t>11.</t>
  </si>
  <si>
    <t>12.</t>
  </si>
  <si>
    <t>14.</t>
  </si>
  <si>
    <t>15.</t>
  </si>
  <si>
    <t>Megyefutás megrendezése</t>
  </si>
  <si>
    <t>d.</t>
  </si>
  <si>
    <t>Veszprémi kézilabda csapat támogatása</t>
  </si>
  <si>
    <t>Balatoni Szövetség</t>
  </si>
  <si>
    <t>Megyei Önkormányzatok Országos Szövetsége</t>
  </si>
  <si>
    <t>Veszprém Megye Érdemrendje kitüntetés adományozása</t>
  </si>
  <si>
    <t>Föld Napja</t>
  </si>
  <si>
    <t>Veszprém Megyei Sportgála</t>
  </si>
  <si>
    <t>TOP-5.1.1-15-VE1-2016-00001 kódszámú „Megyei szintű foglalkoztatási megállapodások, foglalkoztatási-gazdaságfejlesztési együttműködések” pályázat</t>
  </si>
  <si>
    <t xml:space="preserve">Osztrák-Magyar Corvinus Kör </t>
  </si>
  <si>
    <t>Magyarországi Önkormányzatok Országos Szenior Egyéni Rapid Sakkbajnokság</t>
  </si>
  <si>
    <t>Képviselők tiszteletdíja,  költségtérítése, egyéb díjazása és munkaadókat terhelő járulékok</t>
  </si>
  <si>
    <t>„Veszprém megyei esélyegyenlőségi és felzárkózási együttműködés” megnevezésű, EFOP-1.6.3-17-2017-00009 azonosítószámú projekt keretében tervezett humánerőforrás biztosítása</t>
  </si>
  <si>
    <t>III. Pályázati / projektmenedzsmenti tevékenység</t>
  </si>
  <si>
    <t>IV. Vagyongazdálkodási feladatok</t>
  </si>
  <si>
    <t>e.</t>
  </si>
  <si>
    <t>Felelősség a Közösségért díj</t>
  </si>
  <si>
    <t>8.</t>
  </si>
  <si>
    <t>9.</t>
  </si>
  <si>
    <t>10.</t>
  </si>
  <si>
    <t>13.</t>
  </si>
  <si>
    <t>16.</t>
  </si>
  <si>
    <t>G</t>
  </si>
  <si>
    <t>17.</t>
  </si>
  <si>
    <t>18.</t>
  </si>
  <si>
    <t>V. Felhalmozási kiadások (5. melléklet)</t>
  </si>
  <si>
    <t>VI. Tartalék (6. melléklet)</t>
  </si>
  <si>
    <t>VII. Veszprém Megyei Önkormányzat kiadásai összesen:</t>
  </si>
  <si>
    <t>IX. KIADÁSOK ÖSSZESEN:</t>
  </si>
  <si>
    <t xml:space="preserve">"Közlekedésbiztonság fejlesztése Dákán" TOP-3.1.1-16-VE1-2017-00003 azonosítószámú pályázat </t>
  </si>
  <si>
    <t>„Örvényesi strand turisztikai infrastruktúrájának kialakítása” TOP-1.2.1-16-VE1-2017-00006 azonosítószámú pályázat</t>
  </si>
  <si>
    <t>Veszprém, Kórház utcai parkoló karbantartása, tereprendezési feladatok</t>
  </si>
  <si>
    <t>VIII. Veszprém Megyei Önkormányzati Hivatal kiadásainak támogatása (K/Ö)</t>
  </si>
  <si>
    <t xml:space="preserve">„Fenntartható települési közlekedésfejlesztés Nyirádon” TOP-3.1.1-16-VE1-2017-00013 azonosítószámú pályázat </t>
  </si>
  <si>
    <t>2019. évi cégautóadó</t>
  </si>
  <si>
    <t>Veszprém Megyei Értéke logóval ellátott plakettek, táblák</t>
  </si>
  <si>
    <t>Veszprém Megyei Értéktárhoz kapcsolódó rendezvény</t>
  </si>
  <si>
    <t>Veszprém Megye Tiszteletbeli Polgára</t>
  </si>
  <si>
    <t>Sajtómegjelenés feladatokhoz kapcsolódóan</t>
  </si>
  <si>
    <t>Veszprém, Szeglethy u. 1. szám alatti irodahelyiségek karbantartási feladatai</t>
  </si>
  <si>
    <t>Pro Comitatu díj</t>
  </si>
  <si>
    <t>"A megyei értéktárban szereplő nemzeti értékeket bemutató könyv kiadása" (Agrárminisztérium által nyújtott támogatás: 800 000 Ft)</t>
  </si>
  <si>
    <t xml:space="preserve">„Közlekedésbiztonsági átalakítás és kerékpársáv építés Magyarpolány főterén” TOP-3.1.1-16-VE1-2017-00006 azonosítószámú pályázat </t>
  </si>
  <si>
    <t>Előadó művészeti szervezetek többlettámogatása program EMT-E-19-0195 azonosítószámú pályázat</t>
  </si>
  <si>
    <t>A Veszprém Megyei Önkormányzat 2020. évi kiadásainak feladatonkénti részletezése</t>
  </si>
  <si>
    <t>Közgyűlés elnökének illetménye, költségtérítése, cafeteria juttatása és munkaadókat terhelő járulékok</t>
  </si>
  <si>
    <t>2020. évi "0"-dik havi nettó finanszírozás 2019. december havi kiutalásának visszafizetése</t>
  </si>
  <si>
    <t>Veszprém, Szeglethy u. 1. szám alatti irodahelyiségek kiadásai</t>
  </si>
  <si>
    <t>Klímaplatformmal kapcsolatban tanulmányút, szakmai rendezvény</t>
  </si>
  <si>
    <t>Klímaplatformmal kapcsolatban szakmai kiadványok megvásárlása, átadása a megye középiskoláinak</t>
  </si>
  <si>
    <t>A tiszta és virágos Veszprém megyéért közterületi szépítési verseny díjazottjai részére tárgyi jutalom</t>
  </si>
  <si>
    <t>Eseti megbízások, külső szakértők (2019. évi)</t>
  </si>
  <si>
    <t>Önkormányzati tevékenységgel kapcsolatos egyéb kiadások (2019. évi)</t>
  </si>
  <si>
    <t>Reprezentáció (közgyűlés, ünnepi közgyűlés) (2019. évi)</t>
  </si>
  <si>
    <t>Évindító állófogadás</t>
  </si>
  <si>
    <t>E</t>
  </si>
  <si>
    <t>F</t>
  </si>
  <si>
    <t>2020. évi 
eredeti
 előirányzat</t>
  </si>
  <si>
    <t>A tiszta és virágos Veszprém megyéért közterület-szépítési verseny díjazása 2019</t>
  </si>
  <si>
    <t>A tiszta és virágos Veszprém megyéért közterület-szépítési verseny díjazása 2020</t>
  </si>
  <si>
    <t>"A Veszprém megye értékei" című kiadvány I. kötet újra nyomása</t>
  </si>
  <si>
    <t>19.</t>
  </si>
  <si>
    <t>Munkáltatói Lakásalap Számla pénzügyi szolgáltatásának díja</t>
  </si>
  <si>
    <t>„Új bölcsőde építése Vaszar községben” TOP-1.4.1-19-VE1-2019-00003 azonosítószámú pályázat</t>
  </si>
  <si>
    <r>
      <t>„Új mini bölcsőde építése Mihályháza településen</t>
    </r>
    <r>
      <rPr>
        <sz val="11"/>
        <color indexed="8"/>
        <rFont val="Times New Roman"/>
        <family val="1"/>
        <charset val="238"/>
      </rPr>
      <t>” TOP-1.4.1-19-VE1-2019-00016 azonosítószámú pályázat</t>
    </r>
  </si>
  <si>
    <t xml:space="preserve"> „Minibölcsőde kialakítása Csót községben” TOP-1.4.1-19-VE1-2019-00017 azonosítószámú pályázat</t>
  </si>
  <si>
    <t>„Minibölcsődei férőhelyek kialakítása Noszlop településen” TOP-1.4.1-19-VE1-2019-00014 azonosítószámú pályázat</t>
  </si>
  <si>
    <t>20.</t>
  </si>
  <si>
    <t>Az ajkai Magyar Imre Kórház részére nővérhívó berendezés beszerzése</t>
  </si>
  <si>
    <t>Alelnöki Iroda felújítása, bútorbeszerzés</t>
  </si>
  <si>
    <t>"Szociális étkeztetés infrastrukturális fejlesztése Lovászpatonán" TOP-4.2.1-16-VE1-2019-00008 azonosítószámú pályázat</t>
  </si>
  <si>
    <t>21.</t>
  </si>
  <si>
    <t>Veszprém megye területfejlesztési dokumentumainak megújítása a 2021-2027-es uniós tervezési ciklusra való felkészülés jegyében</t>
  </si>
  <si>
    <t>„Megyei identitás elősegítése” (TOP-5.3.2-17 kódszámú) projekthez kapcsolódó előkészítési tevékenység (megalapozó dokumentum, szükségletfelmérés, célcsoport elemzése, helyzetfeltárás) elvégzése</t>
  </si>
  <si>
    <t>Megyei önkormányzatok 2020. évi rendkívüli támogatása (2.500.000 Ft beruházás előirányzat az 5. melléklet szerint kerül részletezésre)</t>
  </si>
  <si>
    <t xml:space="preserve">16. </t>
  </si>
  <si>
    <t>"Családbarát munkahely megőrzése a Veszprém Megyei Önkormányzati Hivatalnál" CSBM-20-0041 azonosítószámú pályázat</t>
  </si>
  <si>
    <t>"Kábítószerügyi Egyeztető Fórum Veszprém megyében" KAB-KEF-20-0013 azonosítószámú pályázat</t>
  </si>
  <si>
    <t>"A térségi jelentőségű kerékpárutak tervezése - Veszprém megye"</t>
  </si>
  <si>
    <t>"Egészségház építése Balatonfőkajáron" TOP-4.1.1-16-VE1-2017-00007 azonosítószámú pályázat</t>
  </si>
  <si>
    <t>22.</t>
  </si>
  <si>
    <t>2021. évi "0"-dik havi nettó finanszírozás 2020. december havi kiutalásának visszafizetése</t>
  </si>
  <si>
    <t>"Határtalan összetartozás" TTP-KP-1-2020/1-000048 azonosítószámú pályázat</t>
  </si>
  <si>
    <t>Vagyonbiztosítás</t>
  </si>
  <si>
    <t>"Veszprém megye értékei" HF/675/2020 azonosítószámú pályázat  (Agrárminisztérium által nyújtott támogatás: 4 000 000 Ft)</t>
  </si>
  <si>
    <t>Önként vállalt feladatok összesen (Ö): 40 852 296 Ft</t>
  </si>
  <si>
    <t>Kötelező feladatok összesen (K): 488 404 556 Ft</t>
  </si>
  <si>
    <t>2020. évi
módosított előirányzat
2020.12.31.</t>
  </si>
  <si>
    <t>2020. évi
tény</t>
  </si>
  <si>
    <t>2020. évi teljesítés a módosított előirányzat 
%-ában</t>
  </si>
  <si>
    <t>3. melléklet a 3/2021. (V.27.)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</si>
</sst>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_-* #,##0.00\ _F_t_-;\-* #,##0.00\ _F_t_-;_-* &quot;-&quot;??\ _F_t_-;_-@_-"/>
    <numFmt numFmtId="173" formatCode="_-* #,##0\ _F_t_-;\-* #,##0\ _F_t_-;_-* &quot;-&quot;??\ _F_t_-;_-@_-"/>
  </numFmts>
  <fonts count="1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-Roman"/>
      <charset val="238"/>
    </font>
    <font>
      <sz val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12"/>
      <color theme="1"/>
      <name val="Times-Bold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73" fontId="1" fillId="0" borderId="0" xfId="1" applyNumberFormat="1" applyFont="1" applyFill="1" applyBorder="1" applyAlignment="1"/>
    <xf numFmtId="173" fontId="1" fillId="0" borderId="0" xfId="1" applyNumberFormat="1" applyFont="1" applyFill="1" applyAlignment="1">
      <alignment vertical="top"/>
    </xf>
    <xf numFmtId="173" fontId="2" fillId="0" borderId="1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center" vertical="top"/>
    </xf>
    <xf numFmtId="173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173" fontId="2" fillId="0" borderId="0" xfId="1" applyNumberFormat="1" applyFont="1" applyFill="1" applyBorder="1" applyAlignment="1"/>
    <xf numFmtId="0" fontId="2" fillId="0" borderId="0" xfId="0" applyFont="1"/>
    <xf numFmtId="173" fontId="2" fillId="0" borderId="0" xfId="1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horizontal="right"/>
    </xf>
    <xf numFmtId="0" fontId="1" fillId="0" borderId="0" xfId="0" applyFont="1" applyBorder="1" applyAlignment="1">
      <alignment horizontal="right" vertical="top"/>
    </xf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7" fillId="0" borderId="0" xfId="0" applyNumberFormat="1" applyFont="1" applyFill="1" applyAlignment="1">
      <alignment wrapText="1"/>
    </xf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173" fontId="2" fillId="0" borderId="0" xfId="1" applyNumberFormat="1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8" fillId="0" borderId="0" xfId="0" applyFont="1" applyFill="1" applyAlignment="1"/>
    <xf numFmtId="0" fontId="10" fillId="0" borderId="0" xfId="0" applyFont="1"/>
    <xf numFmtId="0" fontId="10" fillId="0" borderId="0" xfId="0" applyFont="1" applyAlignment="1">
      <alignment wrapText="1"/>
    </xf>
    <xf numFmtId="173" fontId="1" fillId="0" borderId="0" xfId="0" applyNumberFormat="1" applyFont="1" applyAlignment="1">
      <alignment horizontal="left" vertical="top"/>
    </xf>
    <xf numFmtId="165" fontId="2" fillId="0" borderId="0" xfId="1" applyNumberFormat="1" applyFont="1" applyBorder="1" applyAlignment="1">
      <alignment horizontal="center"/>
    </xf>
    <xf numFmtId="165" fontId="1" fillId="0" borderId="0" xfId="1" applyNumberFormat="1" applyFont="1" applyFill="1" applyBorder="1" applyAlignment="1"/>
    <xf numFmtId="165" fontId="2" fillId="0" borderId="0" xfId="1" applyNumberFormat="1" applyFont="1" applyFill="1" applyBorder="1" applyAlignment="1"/>
    <xf numFmtId="165" fontId="1" fillId="0" borderId="0" xfId="1" applyNumberFormat="1" applyFont="1" applyFill="1" applyAlignment="1">
      <alignment vertical="top"/>
    </xf>
    <xf numFmtId="165" fontId="2" fillId="0" borderId="0" xfId="1" applyNumberFormat="1" applyFont="1" applyFill="1" applyAlignment="1">
      <alignment vertical="top"/>
    </xf>
    <xf numFmtId="165" fontId="2" fillId="0" borderId="0" xfId="1" applyNumberFormat="1" applyFont="1" applyFill="1" applyBorder="1" applyAlignment="1">
      <alignment vertical="center"/>
    </xf>
    <xf numFmtId="165" fontId="2" fillId="0" borderId="1" xfId="1" applyNumberFormat="1" applyFont="1" applyFill="1" applyBorder="1" applyAlignment="1">
      <alignment vertical="center"/>
    </xf>
    <xf numFmtId="0" fontId="10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4"/>
  <sheetViews>
    <sheetView tabSelected="1" zoomScale="85" zoomScaleNormal="85" workbookViewId="0"/>
  </sheetViews>
  <sheetFormatPr defaultColWidth="9.109375" defaultRowHeight="15.6"/>
  <cols>
    <col min="1" max="1" width="4.33203125" style="1" customWidth="1"/>
    <col min="2" max="2" width="6.5546875" style="1" customWidth="1"/>
    <col min="3" max="3" width="95" style="1" customWidth="1"/>
    <col min="4" max="7" width="17.5546875" style="1" customWidth="1"/>
    <col min="8" max="16384" width="9.109375" style="1"/>
  </cols>
  <sheetData>
    <row r="1" spans="1:7">
      <c r="D1" s="2"/>
      <c r="E1" s="2"/>
      <c r="F1" s="2"/>
      <c r="G1" s="25" t="s">
        <v>130</v>
      </c>
    </row>
    <row r="2" spans="1:7">
      <c r="A2" s="69" t="s">
        <v>84</v>
      </c>
      <c r="B2" s="69"/>
      <c r="C2" s="69"/>
      <c r="D2" s="69"/>
      <c r="E2" s="69"/>
      <c r="F2" s="69"/>
      <c r="G2" s="69"/>
    </row>
    <row r="3" spans="1:7">
      <c r="B3" s="6"/>
      <c r="C3" s="6"/>
      <c r="D3" s="6"/>
      <c r="E3" s="6"/>
      <c r="F3" s="6"/>
      <c r="G3" s="18" t="s">
        <v>33</v>
      </c>
    </row>
    <row r="4" spans="1:7" ht="15.75" customHeight="1">
      <c r="A4" s="70"/>
      <c r="B4" s="73" t="s">
        <v>2</v>
      </c>
      <c r="C4" s="73" t="s">
        <v>1</v>
      </c>
      <c r="D4" s="66" t="s">
        <v>97</v>
      </c>
      <c r="E4" s="66" t="s">
        <v>127</v>
      </c>
      <c r="F4" s="66" t="s">
        <v>128</v>
      </c>
      <c r="G4" s="66" t="s">
        <v>129</v>
      </c>
    </row>
    <row r="5" spans="1:7" ht="15.75" customHeight="1">
      <c r="A5" s="71"/>
      <c r="B5" s="74"/>
      <c r="C5" s="74"/>
      <c r="D5" s="67"/>
      <c r="E5" s="67"/>
      <c r="F5" s="67"/>
      <c r="G5" s="67"/>
    </row>
    <row r="6" spans="1:7" s="7" customFormat="1" ht="66" customHeight="1">
      <c r="A6" s="72"/>
      <c r="B6" s="75"/>
      <c r="C6" s="75"/>
      <c r="D6" s="68"/>
      <c r="E6" s="68"/>
      <c r="F6" s="68"/>
      <c r="G6" s="68"/>
    </row>
    <row r="7" spans="1:7">
      <c r="A7" s="8" t="s">
        <v>20</v>
      </c>
      <c r="B7" s="8" t="s">
        <v>21</v>
      </c>
      <c r="C7" s="8" t="s">
        <v>22</v>
      </c>
      <c r="D7" s="8" t="s">
        <v>23</v>
      </c>
      <c r="E7" s="8" t="s">
        <v>95</v>
      </c>
      <c r="F7" s="8" t="s">
        <v>96</v>
      </c>
      <c r="G7" s="8" t="s">
        <v>62</v>
      </c>
    </row>
    <row r="8" spans="1:7" s="30" customFormat="1">
      <c r="A8" s="9" t="s">
        <v>10</v>
      </c>
      <c r="B8" s="5"/>
      <c r="C8" s="5"/>
      <c r="D8" s="31">
        <f>SUM(D9:D19)</f>
        <v>71352810</v>
      </c>
      <c r="E8" s="31">
        <f>SUM(E9:E19)</f>
        <v>69781791</v>
      </c>
      <c r="F8" s="31">
        <f>SUM(F9:F19)</f>
        <v>63611073</v>
      </c>
      <c r="G8" s="58">
        <f>F8/E8*100</f>
        <v>91.157122923371219</v>
      </c>
    </row>
    <row r="9" spans="1:7" ht="19.5" customHeight="1">
      <c r="A9" s="4" t="s">
        <v>3</v>
      </c>
      <c r="B9" s="3" t="s">
        <v>4</v>
      </c>
      <c r="C9" s="17" t="s">
        <v>85</v>
      </c>
      <c r="D9" s="22">
        <v>14955313</v>
      </c>
      <c r="E9" s="22">
        <v>14922237</v>
      </c>
      <c r="F9" s="22">
        <v>14316411</v>
      </c>
      <c r="G9" s="59">
        <f t="shared" ref="G9:G72" si="0">F9/E9*100</f>
        <v>95.940112732427451</v>
      </c>
    </row>
    <row r="10" spans="1:7" ht="15.75" customHeight="1">
      <c r="A10" s="10" t="s">
        <v>3</v>
      </c>
      <c r="B10" s="3" t="s">
        <v>25</v>
      </c>
      <c r="C10" s="12" t="s">
        <v>5</v>
      </c>
      <c r="D10" s="22">
        <v>6451294</v>
      </c>
      <c r="E10" s="22">
        <v>6625200</v>
      </c>
      <c r="F10" s="22">
        <v>6534370</v>
      </c>
      <c r="G10" s="59">
        <f t="shared" si="0"/>
        <v>98.629022520074855</v>
      </c>
    </row>
    <row r="11" spans="1:7" ht="15.75" customHeight="1">
      <c r="A11" s="4" t="s">
        <v>3</v>
      </c>
      <c r="B11" s="3" t="s">
        <v>6</v>
      </c>
      <c r="C11" s="13" t="s">
        <v>51</v>
      </c>
      <c r="D11" s="22">
        <v>26446560</v>
      </c>
      <c r="E11" s="22">
        <v>26184711</v>
      </c>
      <c r="F11" s="22">
        <v>26001781</v>
      </c>
      <c r="G11" s="59">
        <f t="shared" si="0"/>
        <v>99.30138621732354</v>
      </c>
    </row>
    <row r="12" spans="1:7">
      <c r="A12" s="10" t="s">
        <v>3</v>
      </c>
      <c r="B12" s="3" t="s">
        <v>7</v>
      </c>
      <c r="C12" s="13" t="s">
        <v>16</v>
      </c>
      <c r="D12" s="22">
        <v>8551950</v>
      </c>
      <c r="E12" s="22">
        <v>8811634</v>
      </c>
      <c r="F12" s="22">
        <v>8357922</v>
      </c>
      <c r="G12" s="59">
        <f t="shared" si="0"/>
        <v>94.850989044710659</v>
      </c>
    </row>
    <row r="13" spans="1:7">
      <c r="A13" s="10" t="s">
        <v>3</v>
      </c>
      <c r="B13" s="3" t="s">
        <v>8</v>
      </c>
      <c r="C13" s="13" t="s">
        <v>91</v>
      </c>
      <c r="D13" s="22">
        <v>884939</v>
      </c>
      <c r="E13" s="22">
        <v>884939</v>
      </c>
      <c r="F13" s="22">
        <v>884939</v>
      </c>
      <c r="G13" s="59">
        <f t="shared" si="0"/>
        <v>100</v>
      </c>
    </row>
    <row r="14" spans="1:7">
      <c r="A14" s="4" t="s">
        <v>3</v>
      </c>
      <c r="B14" s="3" t="s">
        <v>9</v>
      </c>
      <c r="C14" s="13" t="s">
        <v>0</v>
      </c>
      <c r="D14" s="22">
        <v>100000</v>
      </c>
      <c r="E14" s="22">
        <v>100000</v>
      </c>
      <c r="F14" s="22"/>
      <c r="G14" s="59">
        <f t="shared" si="0"/>
        <v>0</v>
      </c>
    </row>
    <row r="15" spans="1:7">
      <c r="A15" s="10" t="s">
        <v>3</v>
      </c>
      <c r="B15" s="3" t="s">
        <v>27</v>
      </c>
      <c r="C15" s="13" t="s">
        <v>17</v>
      </c>
      <c r="D15" s="22">
        <v>10649565</v>
      </c>
      <c r="E15" s="22">
        <v>8939881</v>
      </c>
      <c r="F15" s="22">
        <v>6422460</v>
      </c>
      <c r="G15" s="59">
        <f t="shared" si="0"/>
        <v>71.840553582312779</v>
      </c>
    </row>
    <row r="16" spans="1:7">
      <c r="A16" s="10" t="s">
        <v>3</v>
      </c>
      <c r="B16" s="3" t="s">
        <v>57</v>
      </c>
      <c r="C16" s="13" t="s">
        <v>93</v>
      </c>
      <c r="D16" s="22">
        <v>582509</v>
      </c>
      <c r="E16" s="22">
        <v>582509</v>
      </c>
      <c r="F16" s="22">
        <v>582509</v>
      </c>
      <c r="G16" s="59">
        <f t="shared" si="0"/>
        <v>100</v>
      </c>
    </row>
    <row r="17" spans="1:7">
      <c r="A17" s="10" t="s">
        <v>3</v>
      </c>
      <c r="B17" s="3" t="s">
        <v>58</v>
      </c>
      <c r="C17" s="13" t="s">
        <v>32</v>
      </c>
      <c r="D17" s="22">
        <v>1000000</v>
      </c>
      <c r="E17" s="22">
        <v>1000000</v>
      </c>
      <c r="F17" s="22">
        <v>480001</v>
      </c>
      <c r="G17" s="59">
        <f t="shared" si="0"/>
        <v>48.000100000000003</v>
      </c>
    </row>
    <row r="18" spans="1:7">
      <c r="A18" s="10" t="s">
        <v>3</v>
      </c>
      <c r="B18" s="3" t="s">
        <v>59</v>
      </c>
      <c r="C18" s="13" t="s">
        <v>92</v>
      </c>
      <c r="D18" s="22">
        <v>30680</v>
      </c>
      <c r="E18" s="22">
        <v>30680</v>
      </c>
      <c r="F18" s="22">
        <v>30680</v>
      </c>
      <c r="G18" s="59">
        <f t="shared" si="0"/>
        <v>100</v>
      </c>
    </row>
    <row r="19" spans="1:7">
      <c r="A19" s="10" t="s">
        <v>3</v>
      </c>
      <c r="B19" s="3" t="s">
        <v>36</v>
      </c>
      <c r="C19" s="13" t="s">
        <v>94</v>
      </c>
      <c r="D19" s="22">
        <v>1700000</v>
      </c>
      <c r="E19" s="22">
        <v>1700000</v>
      </c>
      <c r="F19" s="22"/>
      <c r="G19" s="59">
        <f t="shared" si="0"/>
        <v>0</v>
      </c>
    </row>
    <row r="20" spans="1:7" s="30" customFormat="1" ht="16.5" customHeight="1">
      <c r="A20" s="9" t="s">
        <v>14</v>
      </c>
      <c r="B20" s="15"/>
      <c r="C20" s="28"/>
      <c r="D20" s="29">
        <f>SUM(D21:D56)</f>
        <v>31430483</v>
      </c>
      <c r="E20" s="29">
        <f>SUM(E21:E56)</f>
        <v>61854949</v>
      </c>
      <c r="F20" s="29">
        <f>SUM(F21:F56)</f>
        <v>31111600</v>
      </c>
      <c r="G20" s="60">
        <f t="shared" si="0"/>
        <v>50.297673028555892</v>
      </c>
    </row>
    <row r="21" spans="1:7" ht="16.5" customHeight="1">
      <c r="A21" s="10" t="s">
        <v>3</v>
      </c>
      <c r="B21" s="11" t="s">
        <v>4</v>
      </c>
      <c r="C21" s="12" t="s">
        <v>18</v>
      </c>
      <c r="D21" s="23">
        <v>3850000</v>
      </c>
      <c r="E21" s="23">
        <v>3850000</v>
      </c>
      <c r="F21" s="23">
        <v>2881643</v>
      </c>
      <c r="G21" s="61">
        <f t="shared" si="0"/>
        <v>74.847870129870131</v>
      </c>
    </row>
    <row r="22" spans="1:7" ht="31.2">
      <c r="A22" s="10" t="s">
        <v>3</v>
      </c>
      <c r="B22" s="11" t="s">
        <v>25</v>
      </c>
      <c r="C22" s="12" t="s">
        <v>19</v>
      </c>
      <c r="D22" s="23"/>
      <c r="E22" s="23"/>
      <c r="F22" s="23"/>
      <c r="G22" s="61">
        <v>0</v>
      </c>
    </row>
    <row r="23" spans="1:7">
      <c r="A23" s="10" t="s">
        <v>3</v>
      </c>
      <c r="B23" s="39" t="s">
        <v>26</v>
      </c>
      <c r="C23" s="20" t="s">
        <v>47</v>
      </c>
      <c r="D23" s="23">
        <v>500000</v>
      </c>
      <c r="E23" s="23">
        <v>500000</v>
      </c>
      <c r="F23" s="23"/>
      <c r="G23" s="61">
        <f t="shared" si="0"/>
        <v>0</v>
      </c>
    </row>
    <row r="24" spans="1:7">
      <c r="A24" s="10" t="s">
        <v>3</v>
      </c>
      <c r="B24" s="39" t="s">
        <v>28</v>
      </c>
      <c r="C24" s="12" t="s">
        <v>30</v>
      </c>
      <c r="D24" s="23">
        <v>200000</v>
      </c>
      <c r="E24" s="23">
        <v>200000</v>
      </c>
      <c r="F24" s="23"/>
      <c r="G24" s="61">
        <f t="shared" si="0"/>
        <v>0</v>
      </c>
    </row>
    <row r="25" spans="1:7">
      <c r="A25" s="10" t="s">
        <v>3</v>
      </c>
      <c r="B25" s="39" t="s">
        <v>34</v>
      </c>
      <c r="C25" s="12" t="s">
        <v>40</v>
      </c>
      <c r="D25" s="23">
        <v>600000</v>
      </c>
      <c r="E25" s="23">
        <v>379288</v>
      </c>
      <c r="F25" s="23"/>
      <c r="G25" s="61">
        <f t="shared" si="0"/>
        <v>0</v>
      </c>
    </row>
    <row r="26" spans="1:7">
      <c r="A26" s="10" t="s">
        <v>3</v>
      </c>
      <c r="B26" s="39" t="s">
        <v>41</v>
      </c>
      <c r="C26" s="41" t="s">
        <v>50</v>
      </c>
      <c r="D26" s="23">
        <v>150000</v>
      </c>
      <c r="E26" s="23">
        <v>150000</v>
      </c>
      <c r="F26" s="23"/>
      <c r="G26" s="61">
        <f t="shared" si="0"/>
        <v>0</v>
      </c>
    </row>
    <row r="27" spans="1:7">
      <c r="A27" s="10" t="s">
        <v>3</v>
      </c>
      <c r="B27" s="39" t="s">
        <v>55</v>
      </c>
      <c r="C27" s="12" t="s">
        <v>42</v>
      </c>
      <c r="D27" s="23">
        <v>2000000</v>
      </c>
      <c r="E27" s="23">
        <v>2000000</v>
      </c>
      <c r="F27" s="23">
        <v>880000</v>
      </c>
      <c r="G27" s="61">
        <f t="shared" si="0"/>
        <v>44</v>
      </c>
    </row>
    <row r="28" spans="1:7" ht="16.5" customHeight="1">
      <c r="A28" s="16" t="s">
        <v>3</v>
      </c>
      <c r="B28" s="11" t="s">
        <v>6</v>
      </c>
      <c r="C28" s="20" t="s">
        <v>11</v>
      </c>
      <c r="D28" s="23">
        <v>0</v>
      </c>
      <c r="E28" s="23">
        <v>0</v>
      </c>
      <c r="F28" s="23"/>
      <c r="G28" s="61"/>
    </row>
    <row r="29" spans="1:7">
      <c r="A29" s="16" t="s">
        <v>3</v>
      </c>
      <c r="B29" s="19" t="s">
        <v>26</v>
      </c>
      <c r="C29" s="20" t="s">
        <v>13</v>
      </c>
      <c r="D29" s="23">
        <v>360000</v>
      </c>
      <c r="E29" s="23">
        <v>360000</v>
      </c>
      <c r="F29" s="23">
        <v>360000</v>
      </c>
      <c r="G29" s="61">
        <f t="shared" si="0"/>
        <v>100</v>
      </c>
    </row>
    <row r="30" spans="1:7">
      <c r="A30" s="16" t="s">
        <v>35</v>
      </c>
      <c r="B30" s="19" t="s">
        <v>28</v>
      </c>
      <c r="C30" s="20" t="s">
        <v>49</v>
      </c>
      <c r="D30" s="23">
        <v>27500</v>
      </c>
      <c r="E30" s="23">
        <v>27500</v>
      </c>
      <c r="F30" s="23"/>
      <c r="G30" s="61">
        <f t="shared" si="0"/>
        <v>0</v>
      </c>
    </row>
    <row r="31" spans="1:7">
      <c r="A31" s="16" t="s">
        <v>35</v>
      </c>
      <c r="B31" s="19" t="s">
        <v>34</v>
      </c>
      <c r="C31" s="20" t="s">
        <v>43</v>
      </c>
      <c r="D31" s="23">
        <v>50000</v>
      </c>
      <c r="E31" s="23">
        <v>50000</v>
      </c>
      <c r="F31" s="23">
        <v>50000</v>
      </c>
      <c r="G31" s="61">
        <f t="shared" si="0"/>
        <v>100</v>
      </c>
    </row>
    <row r="32" spans="1:7">
      <c r="A32" s="16" t="s">
        <v>35</v>
      </c>
      <c r="B32" s="19" t="s">
        <v>41</v>
      </c>
      <c r="C32" s="41" t="s">
        <v>44</v>
      </c>
      <c r="D32" s="23">
        <v>906500</v>
      </c>
      <c r="E32" s="23">
        <v>906500</v>
      </c>
      <c r="F32" s="23">
        <v>906500</v>
      </c>
      <c r="G32" s="61">
        <f t="shared" si="0"/>
        <v>100</v>
      </c>
    </row>
    <row r="33" spans="1:7" s="21" customFormat="1">
      <c r="A33" s="16" t="s">
        <v>3</v>
      </c>
      <c r="B33" s="3" t="s">
        <v>7</v>
      </c>
      <c r="C33" s="20" t="s">
        <v>15</v>
      </c>
      <c r="D33" s="23">
        <v>900000</v>
      </c>
      <c r="E33" s="23">
        <v>800144</v>
      </c>
      <c r="F33" s="23">
        <v>477626</v>
      </c>
      <c r="G33" s="61">
        <f t="shared" si="0"/>
        <v>59.69250534903717</v>
      </c>
    </row>
    <row r="34" spans="1:7" s="21" customFormat="1">
      <c r="A34" s="16" t="s">
        <v>3</v>
      </c>
      <c r="B34" s="3" t="s">
        <v>8</v>
      </c>
      <c r="C34" s="20" t="s">
        <v>74</v>
      </c>
      <c r="D34" s="23">
        <v>475200</v>
      </c>
      <c r="E34" s="23">
        <v>475200</v>
      </c>
      <c r="F34" s="23">
        <v>475200</v>
      </c>
      <c r="G34" s="61">
        <f t="shared" si="0"/>
        <v>100</v>
      </c>
    </row>
    <row r="35" spans="1:7" s="21" customFormat="1">
      <c r="A35" s="16" t="s">
        <v>3</v>
      </c>
      <c r="B35" s="11" t="s">
        <v>9</v>
      </c>
      <c r="C35" s="37" t="s">
        <v>86</v>
      </c>
      <c r="D35" s="23">
        <v>10792000</v>
      </c>
      <c r="E35" s="23">
        <v>10792000</v>
      </c>
      <c r="F35" s="23">
        <v>10792000</v>
      </c>
      <c r="G35" s="61">
        <f t="shared" si="0"/>
        <v>100</v>
      </c>
    </row>
    <row r="36" spans="1:7" s="21" customFormat="1">
      <c r="A36" s="16" t="s">
        <v>3</v>
      </c>
      <c r="B36" s="11" t="s">
        <v>27</v>
      </c>
      <c r="C36" s="40" t="s">
        <v>29</v>
      </c>
      <c r="D36" s="23">
        <v>0</v>
      </c>
      <c r="E36" s="23">
        <v>0</v>
      </c>
      <c r="F36" s="23"/>
      <c r="G36" s="61"/>
    </row>
    <row r="37" spans="1:7" s="21" customFormat="1">
      <c r="A37" s="16" t="s">
        <v>3</v>
      </c>
      <c r="B37" s="19" t="s">
        <v>26</v>
      </c>
      <c r="C37" s="40" t="s">
        <v>31</v>
      </c>
      <c r="D37" s="23">
        <v>331500</v>
      </c>
      <c r="E37" s="23">
        <v>331000</v>
      </c>
      <c r="F37" s="23">
        <v>331000</v>
      </c>
      <c r="G37" s="61">
        <f t="shared" si="0"/>
        <v>100</v>
      </c>
    </row>
    <row r="38" spans="1:7" s="21" customFormat="1">
      <c r="A38" s="16" t="s">
        <v>3</v>
      </c>
      <c r="B38" s="19" t="s">
        <v>28</v>
      </c>
      <c r="C38" s="40" t="s">
        <v>56</v>
      </c>
      <c r="D38" s="23">
        <v>415050</v>
      </c>
      <c r="E38" s="23">
        <v>415050</v>
      </c>
      <c r="F38" s="23">
        <v>302710</v>
      </c>
      <c r="G38" s="61">
        <f t="shared" si="0"/>
        <v>72.933381520298752</v>
      </c>
    </row>
    <row r="39" spans="1:7" s="21" customFormat="1">
      <c r="A39" s="16" t="s">
        <v>3</v>
      </c>
      <c r="B39" s="19" t="s">
        <v>34</v>
      </c>
      <c r="C39" s="40" t="s">
        <v>45</v>
      </c>
      <c r="D39" s="23">
        <v>505288</v>
      </c>
      <c r="E39" s="23">
        <v>505288</v>
      </c>
      <c r="F39" s="23">
        <v>167000</v>
      </c>
      <c r="G39" s="61">
        <f t="shared" si="0"/>
        <v>33.050458352464332</v>
      </c>
    </row>
    <row r="40" spans="1:7" s="21" customFormat="1">
      <c r="A40" s="16" t="s">
        <v>3</v>
      </c>
      <c r="B40" s="19" t="s">
        <v>41</v>
      </c>
      <c r="C40" s="40" t="s">
        <v>80</v>
      </c>
      <c r="D40" s="23">
        <v>45992</v>
      </c>
      <c r="E40" s="23">
        <v>45992</v>
      </c>
      <c r="F40" s="23"/>
      <c r="G40" s="61">
        <f t="shared" si="0"/>
        <v>0</v>
      </c>
    </row>
    <row r="41" spans="1:7" s="21" customFormat="1">
      <c r="A41" s="16" t="s">
        <v>3</v>
      </c>
      <c r="B41" s="19" t="s">
        <v>55</v>
      </c>
      <c r="C41" s="40" t="s">
        <v>77</v>
      </c>
      <c r="D41" s="23">
        <v>151453</v>
      </c>
      <c r="E41" s="23">
        <v>151453</v>
      </c>
      <c r="F41" s="23"/>
      <c r="G41" s="61">
        <f t="shared" si="0"/>
        <v>0</v>
      </c>
    </row>
    <row r="42" spans="1:7" s="21" customFormat="1">
      <c r="A42" s="16" t="s">
        <v>35</v>
      </c>
      <c r="B42" s="11" t="s">
        <v>57</v>
      </c>
      <c r="C42" s="42" t="s">
        <v>46</v>
      </c>
      <c r="D42" s="23">
        <v>150000</v>
      </c>
      <c r="E42" s="23">
        <v>150000</v>
      </c>
      <c r="F42" s="23"/>
      <c r="G42" s="61">
        <f t="shared" si="0"/>
        <v>0</v>
      </c>
    </row>
    <row r="43" spans="1:7" s="21" customFormat="1">
      <c r="A43" s="16" t="s">
        <v>35</v>
      </c>
      <c r="B43" s="11" t="s">
        <v>58</v>
      </c>
      <c r="C43" s="42" t="s">
        <v>98</v>
      </c>
      <c r="D43" s="23">
        <v>300000</v>
      </c>
      <c r="E43" s="23">
        <v>300000</v>
      </c>
      <c r="F43" s="23">
        <v>300000</v>
      </c>
      <c r="G43" s="61">
        <f t="shared" si="0"/>
        <v>100</v>
      </c>
    </row>
    <row r="44" spans="1:7" s="21" customFormat="1">
      <c r="A44" s="16" t="s">
        <v>35</v>
      </c>
      <c r="B44" s="11" t="s">
        <v>59</v>
      </c>
      <c r="C44" s="42" t="s">
        <v>99</v>
      </c>
      <c r="D44" s="23">
        <v>300000</v>
      </c>
      <c r="E44" s="23">
        <v>300000</v>
      </c>
      <c r="F44" s="23"/>
      <c r="G44" s="61">
        <f t="shared" si="0"/>
        <v>0</v>
      </c>
    </row>
    <row r="45" spans="1:7" s="21" customFormat="1">
      <c r="A45" s="16" t="s">
        <v>35</v>
      </c>
      <c r="B45" s="11" t="s">
        <v>36</v>
      </c>
      <c r="C45" s="42" t="s">
        <v>90</v>
      </c>
      <c r="D45" s="23">
        <v>200000</v>
      </c>
      <c r="E45" s="23">
        <v>200000</v>
      </c>
      <c r="F45" s="23">
        <v>165862</v>
      </c>
      <c r="G45" s="61">
        <f t="shared" si="0"/>
        <v>82.930999999999997</v>
      </c>
    </row>
    <row r="46" spans="1:7" s="21" customFormat="1">
      <c r="A46" s="16" t="s">
        <v>3</v>
      </c>
      <c r="B46" s="11" t="s">
        <v>37</v>
      </c>
      <c r="C46" s="45" t="s">
        <v>78</v>
      </c>
      <c r="D46" s="23">
        <v>200000</v>
      </c>
      <c r="E46" s="23">
        <v>200000</v>
      </c>
      <c r="F46" s="23">
        <v>179542</v>
      </c>
      <c r="G46" s="61">
        <f t="shared" si="0"/>
        <v>89.771000000000001</v>
      </c>
    </row>
    <row r="47" spans="1:7" s="21" customFormat="1">
      <c r="A47" s="16" t="s">
        <v>35</v>
      </c>
      <c r="B47" s="11" t="s">
        <v>60</v>
      </c>
      <c r="C47" s="45" t="s">
        <v>75</v>
      </c>
      <c r="D47" s="23">
        <v>1000000</v>
      </c>
      <c r="E47" s="23">
        <v>1000000</v>
      </c>
      <c r="F47" s="23"/>
      <c r="G47" s="61">
        <f t="shared" si="0"/>
        <v>0</v>
      </c>
    </row>
    <row r="48" spans="1:7" s="21" customFormat="1">
      <c r="A48" s="16" t="s">
        <v>35</v>
      </c>
      <c r="B48" s="11" t="s">
        <v>38</v>
      </c>
      <c r="C48" s="45" t="s">
        <v>76</v>
      </c>
      <c r="D48" s="23">
        <v>3000000</v>
      </c>
      <c r="E48" s="23">
        <v>3000000</v>
      </c>
      <c r="F48" s="23"/>
      <c r="G48" s="61">
        <f t="shared" si="0"/>
        <v>0</v>
      </c>
    </row>
    <row r="49" spans="1:7" s="21" customFormat="1" ht="31.2">
      <c r="A49" s="16" t="s">
        <v>35</v>
      </c>
      <c r="B49" s="11" t="s">
        <v>39</v>
      </c>
      <c r="C49" s="45" t="s">
        <v>81</v>
      </c>
      <c r="D49" s="23">
        <v>1870000</v>
      </c>
      <c r="E49" s="23">
        <v>1870000</v>
      </c>
      <c r="F49" s="23">
        <v>1866983</v>
      </c>
      <c r="G49" s="61">
        <f t="shared" si="0"/>
        <v>99.838663101604268</v>
      </c>
    </row>
    <row r="50" spans="1:7" s="21" customFormat="1">
      <c r="A50" s="16" t="s">
        <v>35</v>
      </c>
      <c r="B50" s="11" t="s">
        <v>61</v>
      </c>
      <c r="C50" s="45" t="s">
        <v>100</v>
      </c>
      <c r="D50" s="23">
        <v>1300000</v>
      </c>
      <c r="E50" s="23">
        <v>0</v>
      </c>
      <c r="F50" s="23">
        <v>40000</v>
      </c>
      <c r="G50" s="61">
        <v>0</v>
      </c>
    </row>
    <row r="51" spans="1:7" s="21" customFormat="1">
      <c r="A51" s="16" t="s">
        <v>3</v>
      </c>
      <c r="B51" s="11" t="s">
        <v>63</v>
      </c>
      <c r="C51" s="42" t="s">
        <v>88</v>
      </c>
      <c r="D51" s="23">
        <v>500000</v>
      </c>
      <c r="E51" s="23">
        <v>500000</v>
      </c>
      <c r="F51" s="23"/>
      <c r="G51" s="61">
        <f t="shared" si="0"/>
        <v>0</v>
      </c>
    </row>
    <row r="52" spans="1:7" s="21" customFormat="1">
      <c r="A52" s="16" t="s">
        <v>3</v>
      </c>
      <c r="B52" s="11" t="s">
        <v>64</v>
      </c>
      <c r="C52" s="42" t="s">
        <v>89</v>
      </c>
      <c r="D52" s="23">
        <v>350000</v>
      </c>
      <c r="E52" s="23">
        <v>350000</v>
      </c>
      <c r="F52" s="23"/>
      <c r="G52" s="61">
        <f t="shared" si="0"/>
        <v>0</v>
      </c>
    </row>
    <row r="53" spans="1:7" s="21" customFormat="1">
      <c r="A53" s="16" t="s">
        <v>35</v>
      </c>
      <c r="B53" s="11" t="s">
        <v>101</v>
      </c>
      <c r="C53" s="42" t="s">
        <v>102</v>
      </c>
      <c r="D53" s="23"/>
      <c r="E53" s="23">
        <v>9702</v>
      </c>
      <c r="F53" s="23">
        <v>9702</v>
      </c>
      <c r="G53" s="61">
        <f t="shared" si="0"/>
        <v>100</v>
      </c>
    </row>
    <row r="54" spans="1:7" s="21" customFormat="1">
      <c r="A54" s="16" t="s">
        <v>35</v>
      </c>
      <c r="B54" s="11" t="s">
        <v>107</v>
      </c>
      <c r="C54" s="42" t="s">
        <v>108</v>
      </c>
      <c r="D54" s="23"/>
      <c r="E54" s="23">
        <v>2193832</v>
      </c>
      <c r="F54" s="23">
        <v>2193832</v>
      </c>
      <c r="G54" s="61">
        <f t="shared" si="0"/>
        <v>100</v>
      </c>
    </row>
    <row r="55" spans="1:7" s="21" customFormat="1" ht="31.2">
      <c r="A55" s="16" t="s">
        <v>3</v>
      </c>
      <c r="B55" s="11" t="s">
        <v>111</v>
      </c>
      <c r="C55" s="42" t="s">
        <v>112</v>
      </c>
      <c r="D55" s="23"/>
      <c r="E55" s="23">
        <v>19050000</v>
      </c>
      <c r="F55" s="23">
        <v>8732000</v>
      </c>
      <c r="G55" s="61">
        <f t="shared" si="0"/>
        <v>45.837270341207351</v>
      </c>
    </row>
    <row r="56" spans="1:7" s="21" customFormat="1">
      <c r="A56" s="16" t="s">
        <v>3</v>
      </c>
      <c r="B56" s="11" t="s">
        <v>120</v>
      </c>
      <c r="C56" s="42" t="s">
        <v>121</v>
      </c>
      <c r="D56" s="23"/>
      <c r="E56" s="23">
        <v>10792000</v>
      </c>
      <c r="F56" s="23"/>
      <c r="G56" s="61">
        <f t="shared" si="0"/>
        <v>0</v>
      </c>
    </row>
    <row r="57" spans="1:7" s="48" customFormat="1">
      <c r="A57" s="9" t="s">
        <v>53</v>
      </c>
      <c r="B57" s="49"/>
      <c r="C57" s="50"/>
      <c r="D57" s="47">
        <f>SUM(D58:D77)</f>
        <v>68539409</v>
      </c>
      <c r="E57" s="47">
        <f>SUM(E58:E77)</f>
        <v>140393439</v>
      </c>
      <c r="F57" s="47">
        <f>SUM(F58:F77)</f>
        <v>30211897</v>
      </c>
      <c r="G57" s="62">
        <f t="shared" si="0"/>
        <v>21.519450777183398</v>
      </c>
    </row>
    <row r="58" spans="1:7" s="21" customFormat="1" ht="31.2">
      <c r="A58" s="16" t="s">
        <v>3</v>
      </c>
      <c r="B58" s="11" t="s">
        <v>4</v>
      </c>
      <c r="C58" s="41" t="s">
        <v>48</v>
      </c>
      <c r="D58" s="23">
        <v>27309831</v>
      </c>
      <c r="E58" s="23">
        <v>27309831</v>
      </c>
      <c r="F58" s="23">
        <v>19783166</v>
      </c>
      <c r="G58" s="61">
        <f t="shared" si="0"/>
        <v>72.439723263025684</v>
      </c>
    </row>
    <row r="59" spans="1:7" s="21" customFormat="1" ht="33" customHeight="1">
      <c r="A59" s="16" t="s">
        <v>3</v>
      </c>
      <c r="B59" s="11" t="s">
        <v>25</v>
      </c>
      <c r="C59" s="45" t="s">
        <v>52</v>
      </c>
      <c r="D59" s="23">
        <v>18965747</v>
      </c>
      <c r="E59" s="23">
        <v>18965747</v>
      </c>
      <c r="F59" s="23">
        <v>5644093</v>
      </c>
      <c r="G59" s="61">
        <f t="shared" si="0"/>
        <v>29.759402569273963</v>
      </c>
    </row>
    <row r="60" spans="1:7" s="51" customFormat="1">
      <c r="A60" s="16" t="s">
        <v>3</v>
      </c>
      <c r="B60" s="11" t="s">
        <v>6</v>
      </c>
      <c r="C60" s="52" t="s">
        <v>69</v>
      </c>
      <c r="D60" s="23">
        <v>90286</v>
      </c>
      <c r="E60" s="23">
        <v>90286</v>
      </c>
      <c r="F60" s="23"/>
      <c r="G60" s="61">
        <f t="shared" si="0"/>
        <v>0</v>
      </c>
    </row>
    <row r="61" spans="1:7" s="51" customFormat="1" ht="31.2">
      <c r="A61" s="16" t="s">
        <v>3</v>
      </c>
      <c r="B61" s="11" t="s">
        <v>7</v>
      </c>
      <c r="C61" s="53" t="s">
        <v>70</v>
      </c>
      <c r="D61" s="23">
        <v>1063930</v>
      </c>
      <c r="E61" s="23">
        <v>1063930</v>
      </c>
      <c r="F61" s="23">
        <v>1014168</v>
      </c>
      <c r="G61" s="61">
        <f t="shared" si="0"/>
        <v>95.322812591053918</v>
      </c>
    </row>
    <row r="62" spans="1:7" s="51" customFormat="1" ht="31.2">
      <c r="A62" s="16" t="s">
        <v>3</v>
      </c>
      <c r="B62" s="11" t="s">
        <v>8</v>
      </c>
      <c r="C62" s="52" t="s">
        <v>73</v>
      </c>
      <c r="D62" s="23">
        <v>288959</v>
      </c>
      <c r="E62" s="23">
        <v>288959</v>
      </c>
      <c r="F62" s="23"/>
      <c r="G62" s="61">
        <f t="shared" si="0"/>
        <v>0</v>
      </c>
    </row>
    <row r="63" spans="1:7" s="51" customFormat="1" ht="31.2">
      <c r="A63" s="16" t="s">
        <v>3</v>
      </c>
      <c r="B63" s="11" t="s">
        <v>9</v>
      </c>
      <c r="C63" s="52" t="s">
        <v>82</v>
      </c>
      <c r="D63" s="23">
        <v>820656</v>
      </c>
      <c r="E63" s="23">
        <v>820656</v>
      </c>
      <c r="F63" s="23"/>
      <c r="G63" s="61">
        <f t="shared" si="0"/>
        <v>0</v>
      </c>
    </row>
    <row r="64" spans="1:7" s="51" customFormat="1">
      <c r="A64" s="16" t="s">
        <v>35</v>
      </c>
      <c r="B64" s="11" t="s">
        <v>27</v>
      </c>
      <c r="C64" s="52" t="s">
        <v>83</v>
      </c>
      <c r="D64" s="23">
        <v>20000000</v>
      </c>
      <c r="E64" s="23">
        <v>20000000</v>
      </c>
      <c r="F64" s="23">
        <v>1851370</v>
      </c>
      <c r="G64" s="61">
        <f t="shared" si="0"/>
        <v>9.25685</v>
      </c>
    </row>
    <row r="65" spans="1:7" s="51" customFormat="1">
      <c r="A65" s="16" t="s">
        <v>3</v>
      </c>
      <c r="B65" s="11" t="s">
        <v>57</v>
      </c>
      <c r="C65" s="52" t="s">
        <v>103</v>
      </c>
      <c r="D65" s="23"/>
      <c r="E65" s="23">
        <v>4993500</v>
      </c>
      <c r="F65" s="23"/>
      <c r="G65" s="61">
        <f t="shared" si="0"/>
        <v>0</v>
      </c>
    </row>
    <row r="66" spans="1:7" s="51" customFormat="1">
      <c r="A66" s="16" t="s">
        <v>3</v>
      </c>
      <c r="B66" s="11" t="s">
        <v>58</v>
      </c>
      <c r="C66" s="54" t="s">
        <v>104</v>
      </c>
      <c r="D66" s="23"/>
      <c r="E66" s="23">
        <v>4500000</v>
      </c>
      <c r="F66" s="23"/>
      <c r="G66" s="61">
        <f t="shared" si="0"/>
        <v>0</v>
      </c>
    </row>
    <row r="67" spans="1:7" s="51" customFormat="1">
      <c r="A67" s="16" t="s">
        <v>3</v>
      </c>
      <c r="B67" s="11" t="s">
        <v>59</v>
      </c>
      <c r="C67" s="55" t="s">
        <v>105</v>
      </c>
      <c r="D67" s="23"/>
      <c r="E67" s="23">
        <v>2300000</v>
      </c>
      <c r="F67" s="23"/>
      <c r="G67" s="61">
        <f t="shared" si="0"/>
        <v>0</v>
      </c>
    </row>
    <row r="68" spans="1:7" s="51" customFormat="1" ht="31.2">
      <c r="A68" s="16" t="s">
        <v>3</v>
      </c>
      <c r="B68" s="11" t="s">
        <v>36</v>
      </c>
      <c r="C68" s="52" t="s">
        <v>106</v>
      </c>
      <c r="D68" s="23"/>
      <c r="E68" s="23">
        <v>2820000</v>
      </c>
      <c r="F68" s="23"/>
      <c r="G68" s="61">
        <f t="shared" si="0"/>
        <v>0</v>
      </c>
    </row>
    <row r="69" spans="1:7" s="51" customFormat="1" ht="31.2" customHeight="1">
      <c r="A69" s="16" t="s">
        <v>3</v>
      </c>
      <c r="B69" s="11" t="s">
        <v>37</v>
      </c>
      <c r="C69" s="56" t="s">
        <v>110</v>
      </c>
      <c r="D69" s="56"/>
      <c r="E69" s="23">
        <v>986530</v>
      </c>
      <c r="F69" s="23"/>
      <c r="G69" s="61">
        <f t="shared" si="0"/>
        <v>0</v>
      </c>
    </row>
    <row r="70" spans="1:7" s="51" customFormat="1" ht="47.4" customHeight="1">
      <c r="A70" s="16" t="s">
        <v>3</v>
      </c>
      <c r="B70" s="11" t="s">
        <v>60</v>
      </c>
      <c r="C70" s="65" t="s">
        <v>113</v>
      </c>
      <c r="D70" s="56"/>
      <c r="E70" s="23">
        <v>1500000</v>
      </c>
      <c r="F70" s="23">
        <v>1500000</v>
      </c>
      <c r="G70" s="61">
        <f t="shared" si="0"/>
        <v>100</v>
      </c>
    </row>
    <row r="71" spans="1:7" s="51" customFormat="1" ht="31.2">
      <c r="A71" s="16" t="s">
        <v>3</v>
      </c>
      <c r="B71" s="11" t="s">
        <v>38</v>
      </c>
      <c r="C71" s="56" t="s">
        <v>114</v>
      </c>
      <c r="D71" s="56"/>
      <c r="E71" s="23">
        <v>12000000</v>
      </c>
      <c r="F71" s="23">
        <v>419100</v>
      </c>
      <c r="G71" s="61">
        <f t="shared" si="0"/>
        <v>3.4924999999999997</v>
      </c>
    </row>
    <row r="72" spans="1:7" s="51" customFormat="1">
      <c r="A72" s="16" t="s">
        <v>3</v>
      </c>
      <c r="B72" s="11" t="s">
        <v>39</v>
      </c>
      <c r="C72" s="56" t="s">
        <v>119</v>
      </c>
      <c r="D72" s="56"/>
      <c r="E72" s="23">
        <v>900000</v>
      </c>
      <c r="F72" s="23"/>
      <c r="G72" s="61">
        <f t="shared" si="0"/>
        <v>0</v>
      </c>
    </row>
    <row r="73" spans="1:7" s="51" customFormat="1" ht="31.2">
      <c r="A73" s="16" t="s">
        <v>35</v>
      </c>
      <c r="B73" s="11" t="s">
        <v>115</v>
      </c>
      <c r="C73" s="56" t="s">
        <v>116</v>
      </c>
      <c r="D73" s="56"/>
      <c r="E73" s="23">
        <v>1768000</v>
      </c>
      <c r="F73" s="23"/>
      <c r="G73" s="61">
        <f t="shared" ref="G73:G90" si="1">F73/E73*100</f>
        <v>0</v>
      </c>
    </row>
    <row r="74" spans="1:7" s="51" customFormat="1">
      <c r="A74" s="16" t="s">
        <v>3</v>
      </c>
      <c r="B74" s="11" t="s">
        <v>63</v>
      </c>
      <c r="C74" s="56" t="s">
        <v>117</v>
      </c>
      <c r="D74" s="56"/>
      <c r="E74" s="23">
        <v>2300000</v>
      </c>
      <c r="F74" s="23"/>
      <c r="G74" s="61">
        <f t="shared" si="1"/>
        <v>0</v>
      </c>
    </row>
    <row r="75" spans="1:7" s="51" customFormat="1">
      <c r="A75" s="16" t="s">
        <v>3</v>
      </c>
      <c r="B75" s="11" t="s">
        <v>64</v>
      </c>
      <c r="C75" s="56" t="s">
        <v>118</v>
      </c>
      <c r="D75" s="56"/>
      <c r="E75" s="23">
        <v>32000000</v>
      </c>
      <c r="F75" s="23"/>
      <c r="G75" s="61">
        <f t="shared" si="1"/>
        <v>0</v>
      </c>
    </row>
    <row r="76" spans="1:7" s="51" customFormat="1">
      <c r="A76" s="16" t="s">
        <v>35</v>
      </c>
      <c r="B76" s="11" t="s">
        <v>101</v>
      </c>
      <c r="C76" s="56" t="s">
        <v>122</v>
      </c>
      <c r="D76" s="56"/>
      <c r="E76" s="23">
        <v>1500000</v>
      </c>
      <c r="F76" s="23"/>
      <c r="G76" s="61">
        <f t="shared" si="1"/>
        <v>0</v>
      </c>
    </row>
    <row r="77" spans="1:7" s="51" customFormat="1" ht="31.2">
      <c r="A77" s="16" t="s">
        <v>35</v>
      </c>
      <c r="B77" s="11">
        <v>20</v>
      </c>
      <c r="C77" s="56" t="s">
        <v>124</v>
      </c>
      <c r="D77" s="56"/>
      <c r="E77" s="23">
        <v>4286000</v>
      </c>
      <c r="F77" s="23"/>
      <c r="G77" s="61">
        <f t="shared" si="1"/>
        <v>0</v>
      </c>
    </row>
    <row r="78" spans="1:7" s="48" customFormat="1">
      <c r="A78" s="9" t="s">
        <v>54</v>
      </c>
      <c r="B78" s="26"/>
      <c r="C78" s="46"/>
      <c r="D78" s="47">
        <f>SUM(D79:D83)</f>
        <v>1870000</v>
      </c>
      <c r="E78" s="47">
        <f>SUM(E79:E83)</f>
        <v>3413248</v>
      </c>
      <c r="F78" s="47">
        <f>SUM(F79:F83)</f>
        <v>2043250</v>
      </c>
      <c r="G78" s="62">
        <f t="shared" si="1"/>
        <v>59.862336402160054</v>
      </c>
    </row>
    <row r="79" spans="1:7" s="21" customFormat="1">
      <c r="A79" s="16" t="s">
        <v>3</v>
      </c>
      <c r="B79" s="11" t="s">
        <v>4</v>
      </c>
      <c r="C79" s="45" t="s">
        <v>87</v>
      </c>
      <c r="D79" s="23">
        <v>1560000</v>
      </c>
      <c r="E79" s="23">
        <v>1865602</v>
      </c>
      <c r="F79" s="23">
        <v>1796535</v>
      </c>
      <c r="G79" s="61">
        <f t="shared" si="1"/>
        <v>96.297870606914017</v>
      </c>
    </row>
    <row r="80" spans="1:7" s="21" customFormat="1">
      <c r="A80" s="16" t="s">
        <v>3</v>
      </c>
      <c r="B80" s="11" t="s">
        <v>25</v>
      </c>
      <c r="C80" s="45" t="s">
        <v>79</v>
      </c>
      <c r="D80" s="23">
        <v>100000</v>
      </c>
      <c r="E80" s="23">
        <v>70000</v>
      </c>
      <c r="F80" s="23"/>
      <c r="G80" s="61">
        <f t="shared" si="1"/>
        <v>0</v>
      </c>
    </row>
    <row r="81" spans="1:7" s="21" customFormat="1">
      <c r="A81" s="16" t="s">
        <v>3</v>
      </c>
      <c r="B81" s="11" t="s">
        <v>6</v>
      </c>
      <c r="C81" s="45" t="s">
        <v>71</v>
      </c>
      <c r="D81" s="23">
        <v>210000</v>
      </c>
      <c r="E81" s="23">
        <v>240000</v>
      </c>
      <c r="F81" s="23">
        <v>240000</v>
      </c>
      <c r="G81" s="61">
        <f t="shared" si="1"/>
        <v>100</v>
      </c>
    </row>
    <row r="82" spans="1:7" s="21" customFormat="1">
      <c r="A82" s="16" t="s">
        <v>3</v>
      </c>
      <c r="B82" s="11" t="s">
        <v>7</v>
      </c>
      <c r="C82" s="45" t="s">
        <v>109</v>
      </c>
      <c r="D82" s="23"/>
      <c r="E82" s="23">
        <v>1137790</v>
      </c>
      <c r="F82" s="23">
        <v>6715</v>
      </c>
      <c r="G82" s="61">
        <f t="shared" si="1"/>
        <v>0.59017920705929916</v>
      </c>
    </row>
    <row r="83" spans="1:7" s="21" customFormat="1">
      <c r="A83" s="16" t="s">
        <v>3</v>
      </c>
      <c r="B83" s="11" t="s">
        <v>8</v>
      </c>
      <c r="C83" s="45" t="s">
        <v>123</v>
      </c>
      <c r="D83" s="23"/>
      <c r="E83" s="23">
        <v>99856</v>
      </c>
      <c r="F83" s="23"/>
      <c r="G83" s="61">
        <f t="shared" si="1"/>
        <v>0</v>
      </c>
    </row>
    <row r="84" spans="1:7" s="44" customFormat="1" ht="15.75" customHeight="1">
      <c r="A84" s="15" t="s">
        <v>65</v>
      </c>
      <c r="B84" s="15"/>
      <c r="C84" s="15"/>
      <c r="D84" s="27">
        <v>1000000</v>
      </c>
      <c r="E84" s="27">
        <v>23883679</v>
      </c>
      <c r="F84" s="27">
        <v>19012198</v>
      </c>
      <c r="G84" s="63">
        <f t="shared" si="1"/>
        <v>79.603305671626217</v>
      </c>
    </row>
    <row r="85" spans="1:7" s="36" customFormat="1">
      <c r="A85" s="28" t="s">
        <v>66</v>
      </c>
      <c r="B85" s="35"/>
      <c r="C85" s="28"/>
      <c r="D85" s="27">
        <f>SUM(D86:D87)</f>
        <v>36504856</v>
      </c>
      <c r="E85" s="27">
        <f>SUM(E86:E87)</f>
        <v>17831903</v>
      </c>
      <c r="F85" s="27">
        <f>SUM(F86:F87)</f>
        <v>0</v>
      </c>
      <c r="G85" s="63">
        <f t="shared" si="1"/>
        <v>0</v>
      </c>
    </row>
    <row r="86" spans="1:7">
      <c r="A86" s="16" t="s">
        <v>3</v>
      </c>
      <c r="B86" s="11" t="s">
        <v>4</v>
      </c>
      <c r="C86" s="1" t="s">
        <v>12</v>
      </c>
      <c r="D86" s="23">
        <v>32504856</v>
      </c>
      <c r="E86" s="23">
        <v>14541141</v>
      </c>
      <c r="F86" s="23"/>
      <c r="G86" s="61">
        <f t="shared" si="1"/>
        <v>0</v>
      </c>
    </row>
    <row r="87" spans="1:7">
      <c r="A87" s="16" t="s">
        <v>35</v>
      </c>
      <c r="B87" s="11" t="s">
        <v>25</v>
      </c>
      <c r="C87" s="1" t="s">
        <v>24</v>
      </c>
      <c r="D87" s="23">
        <v>4000000</v>
      </c>
      <c r="E87" s="23">
        <v>3290762</v>
      </c>
      <c r="F87" s="23"/>
      <c r="G87" s="61">
        <f t="shared" si="1"/>
        <v>0</v>
      </c>
    </row>
    <row r="88" spans="1:7" s="14" customFormat="1" ht="33" customHeight="1">
      <c r="A88" s="34" t="s">
        <v>67</v>
      </c>
      <c r="B88" s="34"/>
      <c r="C88" s="34"/>
      <c r="D88" s="24">
        <f>SUM(D85,D84,D57,D20,D8,D78)</f>
        <v>210697558</v>
      </c>
      <c r="E88" s="24">
        <f>SUM(E85,E84,E57,E20,E8,E78)</f>
        <v>317159009</v>
      </c>
      <c r="F88" s="24">
        <f>SUM(F85,F84,F57,F20,F8,F78)</f>
        <v>145990018</v>
      </c>
      <c r="G88" s="64">
        <f t="shared" si="1"/>
        <v>46.030544256114766</v>
      </c>
    </row>
    <row r="89" spans="1:7" s="30" customFormat="1">
      <c r="A89" s="28" t="s">
        <v>72</v>
      </c>
      <c r="B89" s="26"/>
      <c r="C89" s="28"/>
      <c r="D89" s="24">
        <v>230262816</v>
      </c>
      <c r="E89" s="24">
        <v>212097843</v>
      </c>
      <c r="F89" s="24">
        <v>213037059</v>
      </c>
      <c r="G89" s="64">
        <f t="shared" si="1"/>
        <v>100.4428220422779</v>
      </c>
    </row>
    <row r="90" spans="1:7" s="14" customFormat="1" ht="33" customHeight="1">
      <c r="A90" s="34" t="s">
        <v>68</v>
      </c>
      <c r="B90" s="32"/>
      <c r="C90" s="33"/>
      <c r="D90" s="24">
        <f>SUM(D88:D89)</f>
        <v>440960374</v>
      </c>
      <c r="E90" s="24">
        <f>SUM(E88:E89)</f>
        <v>529256852</v>
      </c>
      <c r="F90" s="24">
        <f>SUM(F88:F89)</f>
        <v>359027077</v>
      </c>
      <c r="G90" s="64">
        <f t="shared" si="1"/>
        <v>67.836075365539145</v>
      </c>
    </row>
    <row r="91" spans="1:7">
      <c r="A91" s="10"/>
      <c r="B91" s="11"/>
      <c r="C91" s="13"/>
    </row>
    <row r="92" spans="1:7">
      <c r="A92" s="43" t="s">
        <v>126</v>
      </c>
      <c r="B92" s="43"/>
      <c r="C92" s="43"/>
    </row>
    <row r="93" spans="1:7">
      <c r="A93" s="43" t="s">
        <v>125</v>
      </c>
      <c r="B93" s="43"/>
      <c r="C93" s="43"/>
    </row>
    <row r="94" spans="1:7">
      <c r="A94" s="43"/>
      <c r="B94" s="43"/>
      <c r="C94" s="38"/>
      <c r="E94" s="57"/>
    </row>
  </sheetData>
  <mergeCells count="8">
    <mergeCell ref="F4:F6"/>
    <mergeCell ref="E4:E6"/>
    <mergeCell ref="A2:G2"/>
    <mergeCell ref="A4:A6"/>
    <mergeCell ref="B4:B6"/>
    <mergeCell ref="C4:C6"/>
    <mergeCell ref="D4:D6"/>
    <mergeCell ref="G4:G6"/>
  </mergeCells>
  <phoneticPr fontId="5" type="noConversion"/>
  <pageMargins left="0.70866141732283472" right="0.70866141732283472" top="0.98425196850393704" bottom="0.74803149606299213" header="0.31496062992125984" footer="0.31496062992125984"/>
  <pageSetup paperSize="8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Önkormányzat</vt:lpstr>
      <vt:lpstr>Önkormányzat!Nyomtatási_terület</vt:lpstr>
    </vt:vector>
  </TitlesOfParts>
  <Company>Veszprém Megyei Önkormányzat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bfarkas</dc:creator>
  <cp:lastModifiedBy>Farkas Barbara</cp:lastModifiedBy>
  <cp:lastPrinted>2021-03-22T07:33:16Z</cp:lastPrinted>
  <dcterms:created xsi:type="dcterms:W3CDTF">2011-12-22T14:16:41Z</dcterms:created>
  <dcterms:modified xsi:type="dcterms:W3CDTF">2021-05-27T10:44:08Z</dcterms:modified>
</cp:coreProperties>
</file>