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8.sz. melléklet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8" i="1" l="1"/>
  <c r="D78" i="1"/>
  <c r="C78" i="1"/>
  <c r="F77" i="1"/>
  <c r="E76" i="1"/>
  <c r="D76" i="1"/>
  <c r="F76" i="1" s="1"/>
  <c r="C76" i="1"/>
  <c r="F66" i="1"/>
  <c r="F65" i="1"/>
  <c r="F64" i="1"/>
  <c r="F63" i="1"/>
  <c r="F62" i="1"/>
  <c r="F61" i="1"/>
  <c r="F60" i="1"/>
  <c r="F59" i="1"/>
  <c r="F58" i="1"/>
  <c r="F57" i="1"/>
  <c r="F56" i="1"/>
  <c r="F55" i="1"/>
  <c r="F46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E12" i="1"/>
  <c r="F12" i="1" s="1"/>
  <c r="D12" i="1"/>
  <c r="C12" i="1"/>
  <c r="F11" i="1"/>
  <c r="F10" i="1"/>
  <c r="F9" i="1"/>
  <c r="F8" i="1"/>
  <c r="E8" i="1"/>
  <c r="E79" i="1" s="1"/>
  <c r="F79" i="1" s="1"/>
  <c r="D8" i="1"/>
  <c r="D79" i="1" s="1"/>
  <c r="C8" i="1"/>
  <c r="C79" i="1" s="1"/>
  <c r="F2" i="1"/>
  <c r="F50" i="1" s="1"/>
</calcChain>
</file>

<file path=xl/sharedStrings.xml><?xml version="1.0" encoding="utf-8"?>
<sst xmlns="http://schemas.openxmlformats.org/spreadsheetml/2006/main" count="132" uniqueCount="119">
  <si>
    <t>8. melléklet</t>
  </si>
  <si>
    <t>Balatonakali Önkormányzat 2015. évi felhalmozási kiadásai feladatonként/célonként</t>
  </si>
  <si>
    <t>ezer Ft-ban</t>
  </si>
  <si>
    <t>Sor-  szám</t>
  </si>
  <si>
    <t>Feladat megnevezése</t>
  </si>
  <si>
    <t>2015. évi előirányzat</t>
  </si>
  <si>
    <t xml:space="preserve">2015. évi módosított előirányzat </t>
  </si>
  <si>
    <t>Teljesítés</t>
  </si>
  <si>
    <t>Teljesítés %</t>
  </si>
  <si>
    <t>A</t>
  </si>
  <si>
    <t xml:space="preserve">B </t>
  </si>
  <si>
    <t>C</t>
  </si>
  <si>
    <t>D</t>
  </si>
  <si>
    <t>E</t>
  </si>
  <si>
    <t>F</t>
  </si>
  <si>
    <t>01</t>
  </si>
  <si>
    <t>Felújítás (=02+03+04)</t>
  </si>
  <si>
    <t>02</t>
  </si>
  <si>
    <t>PM Hivatal - tető</t>
  </si>
  <si>
    <t>03</t>
  </si>
  <si>
    <t>Közösségi többfunkciós tér</t>
  </si>
  <si>
    <t>04</t>
  </si>
  <si>
    <t>Művelődési Ház - ajtó beépítés</t>
  </si>
  <si>
    <t>05</t>
  </si>
  <si>
    <t>Beruházás (=06+…+46)</t>
  </si>
  <si>
    <t>06</t>
  </si>
  <si>
    <t>Kossuth utca - főtér</t>
  </si>
  <si>
    <t>07</t>
  </si>
  <si>
    <t>Szünetmentes tápegység  3 db</t>
  </si>
  <si>
    <t>08</t>
  </si>
  <si>
    <t>Asztali számítógép</t>
  </si>
  <si>
    <t>09</t>
  </si>
  <si>
    <t>Páncélszekrény, pénztár kazetta</t>
  </si>
  <si>
    <t>10</t>
  </si>
  <si>
    <t>Polc (pénzügy)</t>
  </si>
  <si>
    <t>11</t>
  </si>
  <si>
    <t>Terület vásárlás</t>
  </si>
  <si>
    <t>12</t>
  </si>
  <si>
    <t>Magtár megvásárlása</t>
  </si>
  <si>
    <t>13</t>
  </si>
  <si>
    <t>Óvoda bővítés</t>
  </si>
  <si>
    <t>14</t>
  </si>
  <si>
    <t>Fa szeméttároló 4 db</t>
  </si>
  <si>
    <t>15</t>
  </si>
  <si>
    <t>Utak aszfaltozása</t>
  </si>
  <si>
    <t>16</t>
  </si>
  <si>
    <t>Forgalomlassítás</t>
  </si>
  <si>
    <t>17</t>
  </si>
  <si>
    <t>Sport utca</t>
  </si>
  <si>
    <t>18</t>
  </si>
  <si>
    <t xml:space="preserve">Járda </t>
  </si>
  <si>
    <t>19</t>
  </si>
  <si>
    <t>Közvilágítás fejlesztés</t>
  </si>
  <si>
    <t>20</t>
  </si>
  <si>
    <t>Forrás park kivitelezés</t>
  </si>
  <si>
    <t>21</t>
  </si>
  <si>
    <t>Kültéri bútorok - Forrás park</t>
  </si>
  <si>
    <t>22</t>
  </si>
  <si>
    <t>Játszótéri eszköz, kültéri fitnesz eszköz - Forrás park</t>
  </si>
  <si>
    <t>23</t>
  </si>
  <si>
    <t>Pavilon - Forrás park</t>
  </si>
  <si>
    <t>24</t>
  </si>
  <si>
    <t>Játszótéri eszköz, kültéri fitnesz eszköz - Strand</t>
  </si>
  <si>
    <t>25</t>
  </si>
  <si>
    <t>Magasan vágó fűrész</t>
  </si>
  <si>
    <t>26</t>
  </si>
  <si>
    <t>Aggregátor</t>
  </si>
  <si>
    <t>27</t>
  </si>
  <si>
    <t>Szerszámok</t>
  </si>
  <si>
    <t>28</t>
  </si>
  <si>
    <t>Kisteher autó</t>
  </si>
  <si>
    <t>29</t>
  </si>
  <si>
    <t>Számítógép, monitor, nyomtató - strand</t>
  </si>
  <si>
    <t>30</t>
  </si>
  <si>
    <t>Vízibicikli</t>
  </si>
  <si>
    <t>31</t>
  </si>
  <si>
    <t>Pad 4 db - strand</t>
  </si>
  <si>
    <t>32</t>
  </si>
  <si>
    <t>Mobil telefon - strand</t>
  </si>
  <si>
    <t>33</t>
  </si>
  <si>
    <t>Számítógép - könyvtár</t>
  </si>
  <si>
    <t>34</t>
  </si>
  <si>
    <t xml:space="preserve">Strandi átemelő  </t>
  </si>
  <si>
    <t>35</t>
  </si>
  <si>
    <t>Nézőtéri ülések</t>
  </si>
  <si>
    <t>36</t>
  </si>
  <si>
    <t>Riasztó, kamerák - Művelődési Ház</t>
  </si>
  <si>
    <t>37</t>
  </si>
  <si>
    <t>Porszívó - Művelődési Ház</t>
  </si>
  <si>
    <t>38</t>
  </si>
  <si>
    <t>Kerékpártároló - Művelődési Ház</t>
  </si>
  <si>
    <t>39</t>
  </si>
  <si>
    <t>Hangosítás szekrény - Művelődési Ház</t>
  </si>
  <si>
    <t>8. melléklet folytatása</t>
  </si>
  <si>
    <t>Szekrény, polcállvány - Művelődési Ház</t>
  </si>
  <si>
    <t>Településszerkezeti terv</t>
  </si>
  <si>
    <t>Kültéri sakk - strand</t>
  </si>
  <si>
    <t>Nyomásfokozó berendezés (Sportpálya)</t>
  </si>
  <si>
    <t>HAL B6 számítógép asztal 2 db, nézőtéri ülés 1 db</t>
  </si>
  <si>
    <t>Strandi hangosbemondó rendszer</t>
  </si>
  <si>
    <t>Kombinált vállgép</t>
  </si>
  <si>
    <t>Színpadfedés</t>
  </si>
  <si>
    <t>Biztonsági bébihinta 2 db</t>
  </si>
  <si>
    <t>Napvitorla (strand)</t>
  </si>
  <si>
    <t>Wifi - Művelődési Ház</t>
  </si>
  <si>
    <t>Csapadékcsatorna 71-es út - 1304 hrsz. árok</t>
  </si>
  <si>
    <t>Kút</t>
  </si>
  <si>
    <t>Kerítés</t>
  </si>
  <si>
    <t>Változási vázrajz, telekalakítás 188 hrsz</t>
  </si>
  <si>
    <t>Mandula ültetvény</t>
  </si>
  <si>
    <t>Defibrillátor tartozék</t>
  </si>
  <si>
    <t>Hűtőszekrény</t>
  </si>
  <si>
    <t>10 db napozóágy</t>
  </si>
  <si>
    <t>Szarvasi kávéfőző</t>
  </si>
  <si>
    <t>Elosztó szekrények</t>
  </si>
  <si>
    <t>Egyéb felhalmozási célú kiadások</t>
  </si>
  <si>
    <t>Meglévő tartós rész. kapcs. tőkeemelés</t>
  </si>
  <si>
    <t>Felhalmozási célú pénzeszköz átadás</t>
  </si>
  <si>
    <t>Felhalmozási kiadások összesen (=01+07+47+49+50)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</si>
</sst>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MS Sans Serif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i/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Arial"/>
      <family val="2"/>
      <charset val="238"/>
    </font>
    <font>
      <sz val="1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  <bgColor indexed="64"/>
      </patternFill>
    </fill>
  </fills>
  <borders count="52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double">
        <color indexed="64"/>
      </bottom>
      <diagonal/>
    </border>
    <border>
      <left style="double">
        <color indexed="8"/>
      </left>
      <right style="thin">
        <color indexed="64"/>
      </right>
      <top style="double">
        <color indexed="64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7">
    <xf numFmtId="0" fontId="0" fillId="0" borderId="0" xfId="0"/>
    <xf numFmtId="0" fontId="2" fillId="0" borderId="0" xfId="1" applyFont="1" applyBorder="1" applyAlignment="1"/>
    <xf numFmtId="0" fontId="2" fillId="0" borderId="0" xfId="1" applyFont="1"/>
    <xf numFmtId="0" fontId="2" fillId="0" borderId="0" xfId="1" applyFont="1" applyBorder="1" applyAlignment="1">
      <alignment horizontal="right"/>
    </xf>
    <xf numFmtId="0" fontId="1" fillId="0" borderId="0" xfId="1"/>
    <xf numFmtId="0" fontId="4" fillId="0" borderId="0" xfId="1" applyFont="1" applyBorder="1" applyAlignment="1"/>
    <xf numFmtId="0" fontId="2" fillId="0" borderId="0" xfId="2" applyFont="1" applyBorder="1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vertical="center"/>
    </xf>
    <xf numFmtId="3" fontId="6" fillId="3" borderId="13" xfId="1" applyNumberFormat="1" applyFont="1" applyFill="1" applyBorder="1" applyAlignment="1">
      <alignment vertical="center"/>
    </xf>
    <xf numFmtId="10" fontId="5" fillId="2" borderId="14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center" vertical="center" wrapText="1"/>
    </xf>
    <xf numFmtId="0" fontId="4" fillId="0" borderId="16" xfId="2" applyFont="1" applyBorder="1" applyAlignment="1">
      <alignment vertical="center"/>
    </xf>
    <xf numFmtId="3" fontId="4" fillId="0" borderId="13" xfId="2" applyNumberFormat="1" applyFont="1" applyBorder="1" applyAlignment="1">
      <alignment vertical="center"/>
    </xf>
    <xf numFmtId="3" fontId="4" fillId="0" borderId="17" xfId="2" applyNumberFormat="1" applyFont="1" applyBorder="1" applyAlignment="1">
      <alignment vertical="center"/>
    </xf>
    <xf numFmtId="3" fontId="2" fillId="0" borderId="17" xfId="1" applyNumberFormat="1" applyFont="1" applyBorder="1" applyAlignment="1">
      <alignment vertical="center"/>
    </xf>
    <xf numFmtId="10" fontId="2" fillId="0" borderId="14" xfId="1" applyNumberFormat="1" applyFont="1" applyBorder="1" applyAlignment="1">
      <alignment horizontal="right" vertical="center"/>
    </xf>
    <xf numFmtId="0" fontId="2" fillId="0" borderId="16" xfId="2" applyFont="1" applyBorder="1" applyAlignment="1">
      <alignment vertical="center"/>
    </xf>
    <xf numFmtId="3" fontId="2" fillId="0" borderId="13" xfId="2" applyNumberFormat="1" applyFont="1" applyBorder="1" applyAlignment="1">
      <alignment vertical="center"/>
    </xf>
    <xf numFmtId="3" fontId="2" fillId="0" borderId="17" xfId="2" applyNumberFormat="1" applyFont="1" applyBorder="1" applyAlignment="1">
      <alignment vertical="center"/>
    </xf>
    <xf numFmtId="0" fontId="7" fillId="4" borderId="15" xfId="0" applyFont="1" applyFill="1" applyBorder="1" applyAlignment="1">
      <alignment horizontal="center" vertical="center" wrapText="1"/>
    </xf>
    <xf numFmtId="0" fontId="6" fillId="3" borderId="18" xfId="1" applyFont="1" applyFill="1" applyBorder="1" applyAlignment="1">
      <alignment vertical="center"/>
    </xf>
    <xf numFmtId="3" fontId="6" fillId="3" borderId="19" xfId="1" applyNumberFormat="1" applyFont="1" applyFill="1" applyBorder="1" applyAlignment="1">
      <alignment horizontal="right" vertical="center"/>
    </xf>
    <xf numFmtId="0" fontId="2" fillId="0" borderId="20" xfId="2" applyFont="1" applyBorder="1" applyAlignment="1">
      <alignment vertical="center"/>
    </xf>
    <xf numFmtId="3" fontId="2" fillId="0" borderId="21" xfId="2" applyNumberFormat="1" applyFont="1" applyBorder="1" applyAlignment="1">
      <alignment vertical="center"/>
    </xf>
    <xf numFmtId="3" fontId="2" fillId="0" borderId="22" xfId="2" applyNumberFormat="1" applyFont="1" applyBorder="1" applyAlignment="1">
      <alignment vertical="center"/>
    </xf>
    <xf numFmtId="0" fontId="2" fillId="0" borderId="23" xfId="2" applyFont="1" applyBorder="1" applyAlignment="1">
      <alignment vertical="center"/>
    </xf>
    <xf numFmtId="3" fontId="2" fillId="0" borderId="17" xfId="1" applyNumberFormat="1" applyFont="1" applyFill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23" xfId="2" applyFont="1" applyBorder="1" applyAlignment="1">
      <alignment vertical="center" wrapText="1"/>
    </xf>
    <xf numFmtId="0" fontId="2" fillId="0" borderId="24" xfId="2" applyFont="1" applyBorder="1" applyAlignment="1">
      <alignment vertical="center"/>
    </xf>
    <xf numFmtId="3" fontId="2" fillId="0" borderId="19" xfId="2" applyNumberFormat="1" applyFont="1" applyBorder="1" applyAlignment="1">
      <alignment vertical="center"/>
    </xf>
    <xf numFmtId="3" fontId="2" fillId="0" borderId="25" xfId="2" applyNumberFormat="1" applyFont="1" applyBorder="1" applyAlignment="1">
      <alignment vertical="center"/>
    </xf>
    <xf numFmtId="3" fontId="2" fillId="0" borderId="25" xfId="1" applyNumberFormat="1" applyFont="1" applyBorder="1" applyAlignment="1">
      <alignment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7" xfId="2" applyFont="1" applyBorder="1" applyAlignment="1">
      <alignment vertical="center"/>
    </xf>
    <xf numFmtId="3" fontId="2" fillId="0" borderId="28" xfId="2" applyNumberFormat="1" applyFont="1" applyBorder="1" applyAlignment="1">
      <alignment vertical="center"/>
    </xf>
    <xf numFmtId="3" fontId="2" fillId="0" borderId="29" xfId="2" applyNumberFormat="1" applyFont="1" applyBorder="1" applyAlignment="1">
      <alignment vertical="center"/>
    </xf>
    <xf numFmtId="3" fontId="2" fillId="0" borderId="29" xfId="1" applyNumberFormat="1" applyFont="1" applyBorder="1" applyAlignment="1">
      <alignment vertical="center"/>
    </xf>
    <xf numFmtId="10" fontId="2" fillId="0" borderId="30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vertical="center" wrapText="1"/>
    </xf>
    <xf numFmtId="3" fontId="2" fillId="0" borderId="0" xfId="1" applyNumberFormat="1" applyFont="1" applyBorder="1" applyAlignment="1">
      <alignment vertical="center"/>
    </xf>
    <xf numFmtId="3" fontId="2" fillId="0" borderId="31" xfId="1" applyNumberFormat="1" applyFont="1" applyBorder="1" applyAlignment="1">
      <alignment vertical="center"/>
    </xf>
    <xf numFmtId="9" fontId="2" fillId="0" borderId="31" xfId="1" applyNumberFormat="1" applyFont="1" applyBorder="1" applyAlignment="1">
      <alignment horizontal="right" vertical="center"/>
    </xf>
    <xf numFmtId="9" fontId="2" fillId="0" borderId="0" xfId="1" applyNumberFormat="1" applyFont="1" applyBorder="1" applyAlignment="1">
      <alignment horizontal="right" vertical="center"/>
    </xf>
    <xf numFmtId="0" fontId="2" fillId="0" borderId="32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34" xfId="2" applyFont="1" applyBorder="1" applyAlignment="1">
      <alignment vertical="center"/>
    </xf>
    <xf numFmtId="3" fontId="2" fillId="0" borderId="35" xfId="2" applyNumberFormat="1" applyFont="1" applyBorder="1" applyAlignment="1">
      <alignment vertical="center"/>
    </xf>
    <xf numFmtId="3" fontId="2" fillId="0" borderId="36" xfId="2" applyNumberFormat="1" applyFont="1" applyBorder="1" applyAlignment="1">
      <alignment vertical="center"/>
    </xf>
    <xf numFmtId="3" fontId="2" fillId="0" borderId="36" xfId="1" applyNumberFormat="1" applyFont="1" applyBorder="1" applyAlignment="1">
      <alignment vertical="center"/>
    </xf>
    <xf numFmtId="10" fontId="2" fillId="0" borderId="37" xfId="1" applyNumberFormat="1" applyFont="1" applyBorder="1" applyAlignment="1">
      <alignment horizontal="right" vertical="center"/>
    </xf>
    <xf numFmtId="0" fontId="2" fillId="0" borderId="38" xfId="2" applyFont="1" applyBorder="1" applyAlignment="1">
      <alignment vertical="center"/>
    </xf>
    <xf numFmtId="3" fontId="2" fillId="0" borderId="39" xfId="2" applyNumberFormat="1" applyFont="1" applyBorder="1" applyAlignment="1">
      <alignment vertical="center"/>
    </xf>
    <xf numFmtId="3" fontId="2" fillId="0" borderId="40" xfId="2" applyNumberFormat="1" applyFont="1" applyBorder="1" applyAlignment="1">
      <alignment vertical="center"/>
    </xf>
    <xf numFmtId="3" fontId="2" fillId="0" borderId="41" xfId="1" applyNumberFormat="1" applyFont="1" applyBorder="1" applyAlignment="1">
      <alignment vertical="center"/>
    </xf>
    <xf numFmtId="0" fontId="2" fillId="0" borderId="12" xfId="2" applyFont="1" applyBorder="1" applyAlignment="1">
      <alignment vertical="center"/>
    </xf>
    <xf numFmtId="3" fontId="2" fillId="0" borderId="42" xfId="2" applyNumberFormat="1" applyFont="1" applyBorder="1" applyAlignment="1">
      <alignment vertical="center"/>
    </xf>
    <xf numFmtId="3" fontId="2" fillId="0" borderId="43" xfId="2" applyNumberFormat="1" applyFont="1" applyBorder="1" applyAlignment="1">
      <alignment vertical="center"/>
    </xf>
    <xf numFmtId="0" fontId="9" fillId="0" borderId="0" xfId="1" applyFont="1" applyAlignment="1">
      <alignment vertical="center"/>
    </xf>
    <xf numFmtId="3" fontId="1" fillId="0" borderId="0" xfId="1" applyNumberFormat="1" applyAlignment="1">
      <alignment vertical="center"/>
    </xf>
    <xf numFmtId="0" fontId="2" fillId="0" borderId="16" xfId="2" applyFont="1" applyBorder="1" applyAlignment="1">
      <alignment vertical="center" wrapText="1"/>
    </xf>
    <xf numFmtId="0" fontId="2" fillId="0" borderId="44" xfId="1" applyFont="1" applyBorder="1" applyAlignment="1">
      <alignment horizontal="center" vertical="center"/>
    </xf>
    <xf numFmtId="0" fontId="6" fillId="3" borderId="32" xfId="1" applyFont="1" applyFill="1" applyBorder="1" applyAlignment="1">
      <alignment horizontal="center" vertical="center"/>
    </xf>
    <xf numFmtId="0" fontId="6" fillId="3" borderId="16" xfId="1" applyFont="1" applyFill="1" applyBorder="1" applyAlignment="1">
      <alignment vertical="center"/>
    </xf>
    <xf numFmtId="3" fontId="6" fillId="3" borderId="17" xfId="1" applyNumberFormat="1" applyFont="1" applyFill="1" applyBorder="1" applyAlignment="1">
      <alignment vertical="center"/>
    </xf>
    <xf numFmtId="3" fontId="6" fillId="3" borderId="41" xfId="1" applyNumberFormat="1" applyFont="1" applyFill="1" applyBorder="1" applyAlignment="1">
      <alignment vertical="center"/>
    </xf>
    <xf numFmtId="0" fontId="4" fillId="0" borderId="32" xfId="1" applyFont="1" applyBorder="1" applyAlignment="1">
      <alignment horizontal="center" vertical="center"/>
    </xf>
    <xf numFmtId="0" fontId="4" fillId="0" borderId="18" xfId="1" applyFont="1" applyBorder="1" applyAlignment="1">
      <alignment vertical="center"/>
    </xf>
    <xf numFmtId="3" fontId="4" fillId="0" borderId="19" xfId="1" applyNumberFormat="1" applyFont="1" applyBorder="1" applyAlignment="1">
      <alignment horizontal="right" vertical="center"/>
    </xf>
    <xf numFmtId="3" fontId="4" fillId="0" borderId="25" xfId="1" applyNumberFormat="1" applyFont="1" applyBorder="1" applyAlignment="1">
      <alignment horizontal="right" vertical="center"/>
    </xf>
    <xf numFmtId="3" fontId="4" fillId="0" borderId="45" xfId="1" applyNumberFormat="1" applyFont="1" applyBorder="1" applyAlignment="1">
      <alignment horizontal="right" vertical="center"/>
    </xf>
    <xf numFmtId="10" fontId="2" fillId="0" borderId="46" xfId="1" applyNumberFormat="1" applyFont="1" applyBorder="1" applyAlignment="1">
      <alignment horizontal="right" vertical="center"/>
    </xf>
    <xf numFmtId="0" fontId="6" fillId="3" borderId="47" xfId="1" applyFont="1" applyFill="1" applyBorder="1" applyAlignment="1">
      <alignment vertical="center"/>
    </xf>
    <xf numFmtId="3" fontId="6" fillId="3" borderId="28" xfId="2" applyNumberFormat="1" applyFont="1" applyFill="1" applyBorder="1" applyAlignment="1">
      <alignment horizontal="right" vertical="center"/>
    </xf>
    <xf numFmtId="3" fontId="6" fillId="3" borderId="29" xfId="2" applyNumberFormat="1" applyFont="1" applyFill="1" applyBorder="1" applyAlignment="1">
      <alignment horizontal="right" vertical="center"/>
    </xf>
    <xf numFmtId="3" fontId="6" fillId="3" borderId="48" xfId="1" applyNumberFormat="1" applyFont="1" applyFill="1" applyBorder="1" applyAlignment="1">
      <alignment horizontal="right" vertical="center"/>
    </xf>
    <xf numFmtId="10" fontId="5" fillId="2" borderId="49" xfId="1" applyNumberFormat="1" applyFont="1" applyFill="1" applyBorder="1" applyAlignment="1">
      <alignment horizontal="right" vertical="center"/>
    </xf>
    <xf numFmtId="0" fontId="3" fillId="5" borderId="50" xfId="1" applyFont="1" applyFill="1" applyBorder="1" applyAlignment="1">
      <alignment horizontal="center" vertical="center"/>
    </xf>
    <xf numFmtId="0" fontId="3" fillId="5" borderId="51" xfId="1" applyFont="1" applyFill="1" applyBorder="1" applyAlignment="1">
      <alignment horizontal="left" vertical="center" wrapText="1"/>
    </xf>
    <xf numFmtId="3" fontId="3" fillId="5" borderId="8" xfId="1" applyNumberFormat="1" applyFont="1" applyFill="1" applyBorder="1" applyAlignment="1">
      <alignment horizontal="right" vertical="center"/>
    </xf>
    <xf numFmtId="10" fontId="7" fillId="6" borderId="10" xfId="1" applyNumberFormat="1" applyFont="1" applyFill="1" applyBorder="1" applyAlignment="1">
      <alignment horizontal="right" vertical="center"/>
    </xf>
    <xf numFmtId="3" fontId="2" fillId="0" borderId="0" xfId="1" applyNumberFormat="1" applyFont="1"/>
    <xf numFmtId="0" fontId="3" fillId="0" borderId="0" xfId="1" applyFont="1" applyBorder="1" applyAlignment="1">
      <alignment horizontal="center"/>
    </xf>
  </cellXfs>
  <cellStyles count="3">
    <cellStyle name="Normál" xfId="0" builtinId="0"/>
    <cellStyle name="Normál 2_Mellékletek az egységes költségvetési rendelethez" xfId="2"/>
    <cellStyle name="Normál_Mellékletek az egységes költségvetési rendelethez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K&#246;lts&#233;gvet&#233;s%20m&#243;dos&#237;t&#225;s/2015.IV/Mell&#233;kletek%20a%202015.%20&#233;vi%20m&#243;dos&#237;tott%20k&#246;lts&#233;gvet&#233;si%20rendelethez%20(egys&#233;ges%20szerkezet)%20IV.n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>
        <row r="2">
          <cell r="E2" t="str">
            <v>a 3/2016. (V.30.)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 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  <sheetName val="25.sz. melléklet"/>
      <sheetName val="26.sz. mellékl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5">
          <cell r="D45">
            <v>3918</v>
          </cell>
          <cell r="G45">
            <v>5603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zoomScaleNormal="100" workbookViewId="0"/>
  </sheetViews>
  <sheetFormatPr defaultColWidth="9.09765625" defaultRowHeight="12.5" x14ac:dyDescent="0.25"/>
  <cols>
    <col min="1" max="1" width="5.69921875" style="2" customWidth="1"/>
    <col min="2" max="2" width="32.69921875" style="2" customWidth="1"/>
    <col min="3" max="6" width="10.69921875" style="2" customWidth="1"/>
    <col min="7" max="7" width="10.69921875" style="4" customWidth="1"/>
    <col min="8" max="16384" width="9.09765625" style="4"/>
  </cols>
  <sheetData>
    <row r="1" spans="1:7" ht="15" customHeight="1" x14ac:dyDescent="0.25">
      <c r="A1" s="1"/>
      <c r="B1" s="1"/>
      <c r="C1" s="1"/>
      <c r="F1" s="3" t="s">
        <v>0</v>
      </c>
    </row>
    <row r="2" spans="1:7" ht="15" customHeight="1" x14ac:dyDescent="0.25">
      <c r="A2" s="1"/>
      <c r="B2" s="1"/>
      <c r="C2" s="1"/>
      <c r="F2" s="3" t="str">
        <f>'[1]1.a sz. mellélet'!E2</f>
        <v>a 3/2016. (V.30.) önkormányzati rendelethez</v>
      </c>
    </row>
    <row r="3" spans="1:7" ht="15" customHeight="1" x14ac:dyDescent="0.25"/>
    <row r="4" spans="1:7" ht="15" customHeight="1" x14ac:dyDescent="0.25">
      <c r="A4" s="96" t="s">
        <v>1</v>
      </c>
      <c r="B4" s="96"/>
      <c r="C4" s="96"/>
      <c r="D4" s="96"/>
      <c r="E4" s="96"/>
      <c r="F4" s="96"/>
      <c r="G4" s="5"/>
    </row>
    <row r="5" spans="1:7" ht="15" customHeight="1" thickBot="1" x14ac:dyDescent="0.3">
      <c r="F5" s="6" t="s">
        <v>2</v>
      </c>
    </row>
    <row r="6" spans="1:7" s="13" customFormat="1" ht="35" thickTop="1" x14ac:dyDescent="0.35">
      <c r="A6" s="7" t="s">
        <v>3</v>
      </c>
      <c r="B6" s="8" t="s">
        <v>4</v>
      </c>
      <c r="C6" s="9" t="s">
        <v>5</v>
      </c>
      <c r="D6" s="10" t="s">
        <v>6</v>
      </c>
      <c r="E6" s="11" t="s">
        <v>7</v>
      </c>
      <c r="F6" s="12" t="s">
        <v>8</v>
      </c>
    </row>
    <row r="7" spans="1:7" s="13" customFormat="1" ht="15" customHeight="1" thickBot="1" x14ac:dyDescent="0.4">
      <c r="A7" s="14" t="s">
        <v>9</v>
      </c>
      <c r="B7" s="15" t="s">
        <v>10</v>
      </c>
      <c r="C7" s="16" t="s">
        <v>11</v>
      </c>
      <c r="D7" s="17" t="s">
        <v>12</v>
      </c>
      <c r="E7" s="17" t="s">
        <v>13</v>
      </c>
      <c r="F7" s="18" t="s">
        <v>14</v>
      </c>
    </row>
    <row r="8" spans="1:7" s="13" customFormat="1" ht="15" customHeight="1" thickTop="1" x14ac:dyDescent="0.35">
      <c r="A8" s="19" t="s">
        <v>15</v>
      </c>
      <c r="B8" s="20" t="s">
        <v>16</v>
      </c>
      <c r="C8" s="21">
        <f>SUM(C9:C11)</f>
        <v>11092</v>
      </c>
      <c r="D8" s="21">
        <f t="shared" ref="D8:E8" si="0">SUM(D9:D11)</f>
        <v>10709</v>
      </c>
      <c r="E8" s="21">
        <f t="shared" si="0"/>
        <v>5709</v>
      </c>
      <c r="F8" s="22">
        <f t="shared" ref="F8:F46" si="1">E8/D8</f>
        <v>0.53310299747875622</v>
      </c>
    </row>
    <row r="9" spans="1:7" s="13" customFormat="1" ht="15" customHeight="1" x14ac:dyDescent="0.35">
      <c r="A9" s="23" t="s">
        <v>17</v>
      </c>
      <c r="B9" s="24" t="s">
        <v>18</v>
      </c>
      <c r="C9" s="25">
        <v>5000</v>
      </c>
      <c r="D9" s="26">
        <v>5000</v>
      </c>
      <c r="E9" s="27">
        <v>0</v>
      </c>
      <c r="F9" s="28">
        <f t="shared" si="1"/>
        <v>0</v>
      </c>
    </row>
    <row r="10" spans="1:7" s="13" customFormat="1" ht="15" customHeight="1" x14ac:dyDescent="0.35">
      <c r="A10" s="23" t="s">
        <v>19</v>
      </c>
      <c r="B10" s="29" t="s">
        <v>20</v>
      </c>
      <c r="C10" s="30">
        <v>5457</v>
      </c>
      <c r="D10" s="31">
        <v>5096</v>
      </c>
      <c r="E10" s="27">
        <v>5096</v>
      </c>
      <c r="F10" s="28">
        <f t="shared" si="1"/>
        <v>1</v>
      </c>
    </row>
    <row r="11" spans="1:7" s="13" customFormat="1" ht="15" customHeight="1" x14ac:dyDescent="0.35">
      <c r="A11" s="23" t="s">
        <v>21</v>
      </c>
      <c r="B11" s="29" t="s">
        <v>22</v>
      </c>
      <c r="C11" s="30">
        <v>635</v>
      </c>
      <c r="D11" s="31">
        <v>613</v>
      </c>
      <c r="E11" s="27">
        <v>613</v>
      </c>
      <c r="F11" s="28">
        <f t="shared" si="1"/>
        <v>1</v>
      </c>
    </row>
    <row r="12" spans="1:7" s="13" customFormat="1" ht="15" customHeight="1" x14ac:dyDescent="0.35">
      <c r="A12" s="32" t="s">
        <v>23</v>
      </c>
      <c r="B12" s="33" t="s">
        <v>24</v>
      </c>
      <c r="C12" s="34">
        <f>SUM(C13:C75)</f>
        <v>88455</v>
      </c>
      <c r="D12" s="34">
        <f>SUM(D13:D75)</f>
        <v>99350</v>
      </c>
      <c r="E12" s="34">
        <f>SUM(E13:E75)</f>
        <v>38041</v>
      </c>
      <c r="F12" s="22">
        <f>E12/D12</f>
        <v>0.38289884247609463</v>
      </c>
    </row>
    <row r="13" spans="1:7" s="13" customFormat="1" ht="15" customHeight="1" x14ac:dyDescent="0.35">
      <c r="A13" s="23" t="s">
        <v>25</v>
      </c>
      <c r="B13" s="35" t="s">
        <v>26</v>
      </c>
      <c r="C13" s="36">
        <v>20000</v>
      </c>
      <c r="D13" s="37">
        <v>20000</v>
      </c>
      <c r="E13" s="27">
        <v>0</v>
      </c>
      <c r="F13" s="28">
        <f t="shared" si="1"/>
        <v>0</v>
      </c>
    </row>
    <row r="14" spans="1:7" s="13" customFormat="1" ht="15" customHeight="1" x14ac:dyDescent="0.35">
      <c r="A14" s="23" t="s">
        <v>27</v>
      </c>
      <c r="B14" s="38" t="s">
        <v>28</v>
      </c>
      <c r="C14" s="30">
        <v>301</v>
      </c>
      <c r="D14" s="31">
        <v>301</v>
      </c>
      <c r="E14" s="27">
        <v>178</v>
      </c>
      <c r="F14" s="28">
        <f t="shared" si="1"/>
        <v>0.59136212624584716</v>
      </c>
    </row>
    <row r="15" spans="1:7" s="13" customFormat="1" ht="15" customHeight="1" x14ac:dyDescent="0.35">
      <c r="A15" s="23" t="s">
        <v>29</v>
      </c>
      <c r="B15" s="38" t="s">
        <v>30</v>
      </c>
      <c r="C15" s="30">
        <v>190</v>
      </c>
      <c r="D15" s="31">
        <v>190</v>
      </c>
      <c r="E15" s="27">
        <v>242</v>
      </c>
      <c r="F15" s="28">
        <f t="shared" si="1"/>
        <v>1.2736842105263158</v>
      </c>
    </row>
    <row r="16" spans="1:7" s="13" customFormat="1" ht="15" customHeight="1" x14ac:dyDescent="0.35">
      <c r="A16" s="23" t="s">
        <v>31</v>
      </c>
      <c r="B16" s="38" t="s">
        <v>32</v>
      </c>
      <c r="C16" s="30">
        <v>414</v>
      </c>
      <c r="D16" s="31">
        <v>414</v>
      </c>
      <c r="E16" s="39">
        <v>519</v>
      </c>
      <c r="F16" s="28">
        <f t="shared" si="1"/>
        <v>1.2536231884057971</v>
      </c>
    </row>
    <row r="17" spans="1:6" s="13" customFormat="1" ht="15" customHeight="1" x14ac:dyDescent="0.35">
      <c r="A17" s="23" t="s">
        <v>33</v>
      </c>
      <c r="B17" s="38" t="s">
        <v>34</v>
      </c>
      <c r="C17" s="30">
        <v>190</v>
      </c>
      <c r="D17" s="31">
        <v>190</v>
      </c>
      <c r="E17" s="39">
        <v>0</v>
      </c>
      <c r="F17" s="28">
        <f t="shared" si="1"/>
        <v>0</v>
      </c>
    </row>
    <row r="18" spans="1:6" s="13" customFormat="1" ht="15" customHeight="1" x14ac:dyDescent="0.35">
      <c r="A18" s="23" t="s">
        <v>35</v>
      </c>
      <c r="B18" s="38" t="s">
        <v>36</v>
      </c>
      <c r="C18" s="30">
        <v>1905</v>
      </c>
      <c r="D18" s="31">
        <v>1905</v>
      </c>
      <c r="E18" s="39">
        <v>500</v>
      </c>
      <c r="F18" s="28">
        <f t="shared" si="1"/>
        <v>0.26246719160104987</v>
      </c>
    </row>
    <row r="19" spans="1:6" s="13" customFormat="1" ht="15" customHeight="1" x14ac:dyDescent="0.35">
      <c r="A19" s="23" t="s">
        <v>37</v>
      </c>
      <c r="B19" s="38" t="s">
        <v>38</v>
      </c>
      <c r="C19" s="30">
        <v>3000</v>
      </c>
      <c r="D19" s="31">
        <v>3000</v>
      </c>
      <c r="E19" s="39">
        <v>0</v>
      </c>
      <c r="F19" s="28">
        <f t="shared" si="1"/>
        <v>0</v>
      </c>
    </row>
    <row r="20" spans="1:6" s="13" customFormat="1" ht="15" customHeight="1" x14ac:dyDescent="0.35">
      <c r="A20" s="23" t="s">
        <v>39</v>
      </c>
      <c r="B20" s="38" t="s">
        <v>40</v>
      </c>
      <c r="C20" s="30">
        <v>12700</v>
      </c>
      <c r="D20" s="31">
        <v>12700</v>
      </c>
      <c r="E20" s="39">
        <v>0</v>
      </c>
      <c r="F20" s="28">
        <f t="shared" si="1"/>
        <v>0</v>
      </c>
    </row>
    <row r="21" spans="1:6" s="13" customFormat="1" ht="15" customHeight="1" x14ac:dyDescent="0.35">
      <c r="A21" s="23" t="s">
        <v>41</v>
      </c>
      <c r="B21" s="38" t="s">
        <v>42</v>
      </c>
      <c r="C21" s="30">
        <v>202</v>
      </c>
      <c r="D21" s="31">
        <v>202</v>
      </c>
      <c r="E21" s="39">
        <v>0</v>
      </c>
      <c r="F21" s="28">
        <f t="shared" si="1"/>
        <v>0</v>
      </c>
    </row>
    <row r="22" spans="1:6" s="13" customFormat="1" ht="15" customHeight="1" x14ac:dyDescent="0.35">
      <c r="A22" s="23" t="s">
        <v>43</v>
      </c>
      <c r="B22" s="38" t="s">
        <v>44</v>
      </c>
      <c r="C22" s="30">
        <v>6350</v>
      </c>
      <c r="D22" s="31">
        <v>6350</v>
      </c>
      <c r="E22" s="39">
        <v>0</v>
      </c>
      <c r="F22" s="28">
        <f t="shared" si="1"/>
        <v>0</v>
      </c>
    </row>
    <row r="23" spans="1:6" s="13" customFormat="1" ht="15" customHeight="1" x14ac:dyDescent="0.35">
      <c r="A23" s="23" t="s">
        <v>45</v>
      </c>
      <c r="B23" s="38" t="s">
        <v>46</v>
      </c>
      <c r="C23" s="30">
        <v>3810</v>
      </c>
      <c r="D23" s="31">
        <v>3810</v>
      </c>
      <c r="E23" s="39">
        <v>0</v>
      </c>
      <c r="F23" s="28">
        <f t="shared" si="1"/>
        <v>0</v>
      </c>
    </row>
    <row r="24" spans="1:6" s="13" customFormat="1" ht="15" customHeight="1" x14ac:dyDescent="0.35">
      <c r="A24" s="23" t="s">
        <v>47</v>
      </c>
      <c r="B24" s="38" t="s">
        <v>48</v>
      </c>
      <c r="C24" s="30">
        <v>9525</v>
      </c>
      <c r="D24" s="31">
        <v>9525</v>
      </c>
      <c r="E24" s="39">
        <v>7749</v>
      </c>
      <c r="F24" s="28">
        <f t="shared" si="1"/>
        <v>0.81354330708661415</v>
      </c>
    </row>
    <row r="25" spans="1:6" s="40" customFormat="1" ht="15" customHeight="1" x14ac:dyDescent="0.35">
      <c r="A25" s="23" t="s">
        <v>49</v>
      </c>
      <c r="B25" s="38" t="s">
        <v>50</v>
      </c>
      <c r="C25" s="30">
        <v>635</v>
      </c>
      <c r="D25" s="31">
        <v>635</v>
      </c>
      <c r="E25" s="39">
        <v>0</v>
      </c>
      <c r="F25" s="28">
        <f t="shared" si="1"/>
        <v>0</v>
      </c>
    </row>
    <row r="26" spans="1:6" s="13" customFormat="1" ht="15" customHeight="1" x14ac:dyDescent="0.35">
      <c r="A26" s="23" t="s">
        <v>51</v>
      </c>
      <c r="B26" s="38" t="s">
        <v>52</v>
      </c>
      <c r="C26" s="30">
        <v>762</v>
      </c>
      <c r="D26" s="31">
        <v>762</v>
      </c>
      <c r="E26" s="39">
        <v>0</v>
      </c>
      <c r="F26" s="28">
        <f t="shared" si="1"/>
        <v>0</v>
      </c>
    </row>
    <row r="27" spans="1:6" s="13" customFormat="1" ht="15" customHeight="1" x14ac:dyDescent="0.35">
      <c r="A27" s="23" t="s">
        <v>53</v>
      </c>
      <c r="B27" s="38" t="s">
        <v>54</v>
      </c>
      <c r="C27" s="30">
        <v>12700</v>
      </c>
      <c r="D27" s="31">
        <v>7700</v>
      </c>
      <c r="E27" s="39">
        <v>4623</v>
      </c>
      <c r="F27" s="28">
        <f t="shared" si="1"/>
        <v>0.60038961038961036</v>
      </c>
    </row>
    <row r="28" spans="1:6" s="13" customFormat="1" ht="15" customHeight="1" x14ac:dyDescent="0.35">
      <c r="A28" s="23" t="s">
        <v>55</v>
      </c>
      <c r="B28" s="38" t="s">
        <v>56</v>
      </c>
      <c r="C28" s="30"/>
      <c r="D28" s="31">
        <v>1295</v>
      </c>
      <c r="E28" s="39">
        <v>1292</v>
      </c>
      <c r="F28" s="28">
        <f t="shared" si="1"/>
        <v>0.99768339768339764</v>
      </c>
    </row>
    <row r="29" spans="1:6" s="13" customFormat="1" ht="23" x14ac:dyDescent="0.35">
      <c r="A29" s="23" t="s">
        <v>57</v>
      </c>
      <c r="B29" s="41" t="s">
        <v>58</v>
      </c>
      <c r="C29" s="30"/>
      <c r="D29" s="31">
        <v>5955</v>
      </c>
      <c r="E29" s="27">
        <v>3166</v>
      </c>
      <c r="F29" s="28">
        <f t="shared" si="1"/>
        <v>0.53165407220822836</v>
      </c>
    </row>
    <row r="30" spans="1:6" s="13" customFormat="1" ht="15" customHeight="1" x14ac:dyDescent="0.35">
      <c r="A30" s="23" t="s">
        <v>59</v>
      </c>
      <c r="B30" s="38" t="s">
        <v>60</v>
      </c>
      <c r="C30" s="30"/>
      <c r="D30" s="31">
        <v>1500</v>
      </c>
      <c r="E30" s="27">
        <v>0</v>
      </c>
      <c r="F30" s="28">
        <f t="shared" si="1"/>
        <v>0</v>
      </c>
    </row>
    <row r="31" spans="1:6" s="13" customFormat="1" ht="23" x14ac:dyDescent="0.35">
      <c r="A31" s="23" t="s">
        <v>61</v>
      </c>
      <c r="B31" s="41" t="s">
        <v>62</v>
      </c>
      <c r="C31" s="30"/>
      <c r="D31" s="31">
        <v>908</v>
      </c>
      <c r="E31" s="27">
        <v>0</v>
      </c>
      <c r="F31" s="28">
        <f t="shared" si="1"/>
        <v>0</v>
      </c>
    </row>
    <row r="32" spans="1:6" s="13" customFormat="1" ht="15" customHeight="1" x14ac:dyDescent="0.35">
      <c r="A32" s="23" t="s">
        <v>63</v>
      </c>
      <c r="B32" s="38" t="s">
        <v>64</v>
      </c>
      <c r="C32" s="30">
        <v>274</v>
      </c>
      <c r="D32" s="31">
        <v>274</v>
      </c>
      <c r="E32" s="27">
        <v>0</v>
      </c>
      <c r="F32" s="28">
        <f t="shared" si="1"/>
        <v>0</v>
      </c>
    </row>
    <row r="33" spans="1:6" s="13" customFormat="1" ht="15" customHeight="1" x14ac:dyDescent="0.35">
      <c r="A33" s="23" t="s">
        <v>65</v>
      </c>
      <c r="B33" s="38" t="s">
        <v>66</v>
      </c>
      <c r="C33" s="30">
        <v>152</v>
      </c>
      <c r="D33" s="31">
        <v>152</v>
      </c>
      <c r="E33" s="27">
        <v>0</v>
      </c>
      <c r="F33" s="28">
        <f t="shared" si="1"/>
        <v>0</v>
      </c>
    </row>
    <row r="34" spans="1:6" s="13" customFormat="1" ht="15" customHeight="1" x14ac:dyDescent="0.35">
      <c r="A34" s="23" t="s">
        <v>67</v>
      </c>
      <c r="B34" s="38" t="s">
        <v>68</v>
      </c>
      <c r="C34" s="30">
        <v>254</v>
      </c>
      <c r="D34" s="31">
        <v>254</v>
      </c>
      <c r="E34" s="27">
        <v>124</v>
      </c>
      <c r="F34" s="28">
        <f t="shared" si="1"/>
        <v>0.48818897637795278</v>
      </c>
    </row>
    <row r="35" spans="1:6" s="13" customFormat="1" ht="15" customHeight="1" x14ac:dyDescent="0.35">
      <c r="A35" s="23" t="s">
        <v>69</v>
      </c>
      <c r="B35" s="38" t="s">
        <v>70</v>
      </c>
      <c r="C35" s="30">
        <v>500</v>
      </c>
      <c r="D35" s="31">
        <v>500</v>
      </c>
      <c r="E35" s="27">
        <v>500</v>
      </c>
      <c r="F35" s="28">
        <f t="shared" si="1"/>
        <v>1</v>
      </c>
    </row>
    <row r="36" spans="1:6" s="13" customFormat="1" ht="15" customHeight="1" x14ac:dyDescent="0.35">
      <c r="A36" s="23" t="s">
        <v>71</v>
      </c>
      <c r="B36" s="38" t="s">
        <v>72</v>
      </c>
      <c r="C36" s="30">
        <v>188</v>
      </c>
      <c r="D36" s="31">
        <v>207</v>
      </c>
      <c r="E36" s="27">
        <v>206</v>
      </c>
      <c r="F36" s="28">
        <f t="shared" si="1"/>
        <v>0.99516908212560384</v>
      </c>
    </row>
    <row r="37" spans="1:6" s="13" customFormat="1" ht="15" customHeight="1" x14ac:dyDescent="0.35">
      <c r="A37" s="23" t="s">
        <v>73</v>
      </c>
      <c r="B37" s="38" t="s">
        <v>74</v>
      </c>
      <c r="C37" s="30">
        <v>572</v>
      </c>
      <c r="D37" s="31">
        <v>572</v>
      </c>
      <c r="E37" s="27">
        <v>0</v>
      </c>
      <c r="F37" s="28">
        <f t="shared" si="1"/>
        <v>0</v>
      </c>
    </row>
    <row r="38" spans="1:6" s="13" customFormat="1" ht="15" customHeight="1" x14ac:dyDescent="0.35">
      <c r="A38" s="23" t="s">
        <v>75</v>
      </c>
      <c r="B38" s="38" t="s">
        <v>76</v>
      </c>
      <c r="C38" s="30">
        <v>255</v>
      </c>
      <c r="D38" s="31">
        <v>255</v>
      </c>
      <c r="E38" s="27">
        <v>0</v>
      </c>
      <c r="F38" s="28">
        <f t="shared" si="1"/>
        <v>0</v>
      </c>
    </row>
    <row r="39" spans="1:6" s="13" customFormat="1" ht="15" customHeight="1" x14ac:dyDescent="0.35">
      <c r="A39" s="23" t="s">
        <v>77</v>
      </c>
      <c r="B39" s="38" t="s">
        <v>78</v>
      </c>
      <c r="C39" s="30">
        <v>24</v>
      </c>
      <c r="D39" s="31">
        <v>24</v>
      </c>
      <c r="E39" s="27">
        <v>17</v>
      </c>
      <c r="F39" s="28">
        <f t="shared" si="1"/>
        <v>0.70833333333333337</v>
      </c>
    </row>
    <row r="40" spans="1:6" s="13" customFormat="1" ht="15" customHeight="1" x14ac:dyDescent="0.35">
      <c r="A40" s="23" t="s">
        <v>79</v>
      </c>
      <c r="B40" s="38" t="s">
        <v>80</v>
      </c>
      <c r="C40" s="30">
        <v>118</v>
      </c>
      <c r="D40" s="31">
        <v>225</v>
      </c>
      <c r="E40" s="27">
        <v>225</v>
      </c>
      <c r="F40" s="28">
        <f t="shared" si="1"/>
        <v>1</v>
      </c>
    </row>
    <row r="41" spans="1:6" s="13" customFormat="1" ht="15" customHeight="1" x14ac:dyDescent="0.35">
      <c r="A41" s="23" t="s">
        <v>81</v>
      </c>
      <c r="B41" s="42" t="s">
        <v>82</v>
      </c>
      <c r="C41" s="43">
        <v>11000</v>
      </c>
      <c r="D41" s="44">
        <v>11314</v>
      </c>
      <c r="E41" s="27">
        <v>11314</v>
      </c>
      <c r="F41" s="28">
        <f t="shared" si="1"/>
        <v>1</v>
      </c>
    </row>
    <row r="42" spans="1:6" s="13" customFormat="1" ht="15" customHeight="1" x14ac:dyDescent="0.35">
      <c r="A42" s="23" t="s">
        <v>83</v>
      </c>
      <c r="B42" s="35" t="s">
        <v>84</v>
      </c>
      <c r="C42" s="36">
        <v>1270</v>
      </c>
      <c r="D42" s="37">
        <v>1090</v>
      </c>
      <c r="E42" s="45">
        <v>1090</v>
      </c>
      <c r="F42" s="28">
        <f t="shared" si="1"/>
        <v>1</v>
      </c>
    </row>
    <row r="43" spans="1:6" s="13" customFormat="1" ht="15" customHeight="1" x14ac:dyDescent="0.35">
      <c r="A43" s="23" t="s">
        <v>85</v>
      </c>
      <c r="B43" s="38" t="s">
        <v>86</v>
      </c>
      <c r="C43" s="30">
        <v>648</v>
      </c>
      <c r="D43" s="31">
        <v>578</v>
      </c>
      <c r="E43" s="45">
        <v>578</v>
      </c>
      <c r="F43" s="28">
        <f t="shared" si="1"/>
        <v>1</v>
      </c>
    </row>
    <row r="44" spans="1:6" s="13" customFormat="1" ht="15" customHeight="1" x14ac:dyDescent="0.35">
      <c r="A44" s="23" t="s">
        <v>87</v>
      </c>
      <c r="B44" s="38" t="s">
        <v>88</v>
      </c>
      <c r="C44" s="30">
        <v>21</v>
      </c>
      <c r="D44" s="31">
        <v>0</v>
      </c>
      <c r="E44" s="45">
        <v>27</v>
      </c>
      <c r="F44" s="28"/>
    </row>
    <row r="45" spans="1:6" s="13" customFormat="1" ht="15" customHeight="1" x14ac:dyDescent="0.35">
      <c r="A45" s="23" t="s">
        <v>89</v>
      </c>
      <c r="B45" s="38" t="s">
        <v>90</v>
      </c>
      <c r="C45" s="30">
        <v>70</v>
      </c>
      <c r="D45" s="31">
        <v>0</v>
      </c>
      <c r="E45" s="45">
        <v>0</v>
      </c>
      <c r="F45" s="28"/>
    </row>
    <row r="46" spans="1:6" s="13" customFormat="1" ht="15" customHeight="1" thickBot="1" x14ac:dyDescent="0.4">
      <c r="A46" s="46" t="s">
        <v>91</v>
      </c>
      <c r="B46" s="47" t="s">
        <v>92</v>
      </c>
      <c r="C46" s="48">
        <v>194</v>
      </c>
      <c r="D46" s="49">
        <v>152</v>
      </c>
      <c r="E46" s="50">
        <v>152</v>
      </c>
      <c r="F46" s="51">
        <f t="shared" si="1"/>
        <v>1</v>
      </c>
    </row>
    <row r="47" spans="1:6" s="13" customFormat="1" ht="6.75" customHeight="1" thickTop="1" x14ac:dyDescent="0.35">
      <c r="A47" s="52"/>
      <c r="B47" s="53"/>
      <c r="C47" s="54"/>
      <c r="D47" s="54"/>
      <c r="E47" s="55"/>
      <c r="F47" s="56"/>
    </row>
    <row r="48" spans="1:6" s="13" customFormat="1" ht="6.75" customHeight="1" x14ac:dyDescent="0.35">
      <c r="A48" s="52"/>
      <c r="B48" s="53"/>
      <c r="C48" s="54"/>
      <c r="D48" s="54"/>
      <c r="E48" s="54"/>
      <c r="F48" s="57"/>
    </row>
    <row r="49" spans="1:7" s="13" customFormat="1" ht="15" customHeight="1" x14ac:dyDescent="0.35">
      <c r="A49" s="52"/>
      <c r="B49" s="53"/>
      <c r="C49" s="54"/>
      <c r="D49" s="54"/>
      <c r="E49" s="54"/>
      <c r="F49" s="57" t="s">
        <v>93</v>
      </c>
    </row>
    <row r="50" spans="1:7" s="13" customFormat="1" ht="15" customHeight="1" x14ac:dyDescent="0.35">
      <c r="A50" s="52"/>
      <c r="B50" s="53"/>
      <c r="C50" s="54"/>
      <c r="D50" s="54"/>
      <c r="E50" s="54"/>
      <c r="F50" s="57" t="str">
        <f>F2</f>
        <v>a 3/2016. (V.30.) önkormányzati rendelethez</v>
      </c>
    </row>
    <row r="51" spans="1:7" s="13" customFormat="1" ht="15" customHeight="1" x14ac:dyDescent="0.35">
      <c r="A51" s="52"/>
      <c r="B51" s="53"/>
      <c r="C51" s="54"/>
      <c r="D51" s="54"/>
      <c r="E51" s="54"/>
      <c r="F51" s="57"/>
    </row>
    <row r="52" spans="1:7" s="13" customFormat="1" ht="15" customHeight="1" thickBot="1" x14ac:dyDescent="0.4">
      <c r="A52" s="52"/>
      <c r="B52" s="53"/>
      <c r="C52" s="54"/>
      <c r="D52" s="54"/>
      <c r="E52" s="54"/>
      <c r="F52" s="57" t="s">
        <v>2</v>
      </c>
    </row>
    <row r="53" spans="1:7" s="13" customFormat="1" ht="35" thickTop="1" x14ac:dyDescent="0.35">
      <c r="A53" s="7" t="s">
        <v>3</v>
      </c>
      <c r="B53" s="8" t="s">
        <v>4</v>
      </c>
      <c r="C53" s="9" t="s">
        <v>5</v>
      </c>
      <c r="D53" s="10" t="s">
        <v>6</v>
      </c>
      <c r="E53" s="11" t="s">
        <v>7</v>
      </c>
      <c r="F53" s="12" t="s">
        <v>8</v>
      </c>
    </row>
    <row r="54" spans="1:7" s="13" customFormat="1" ht="15" customHeight="1" thickBot="1" x14ac:dyDescent="0.4">
      <c r="A54" s="14" t="s">
        <v>9</v>
      </c>
      <c r="B54" s="15" t="s">
        <v>10</v>
      </c>
      <c r="C54" s="16" t="s">
        <v>11</v>
      </c>
      <c r="D54" s="17" t="s">
        <v>12</v>
      </c>
      <c r="E54" s="17" t="s">
        <v>13</v>
      </c>
      <c r="F54" s="18" t="s">
        <v>14</v>
      </c>
    </row>
    <row r="55" spans="1:7" s="13" customFormat="1" ht="15" customHeight="1" thickTop="1" x14ac:dyDescent="0.35">
      <c r="A55" s="58">
        <v>40</v>
      </c>
      <c r="B55" s="29" t="s">
        <v>94</v>
      </c>
      <c r="C55" s="30">
        <v>231</v>
      </c>
      <c r="D55" s="31">
        <v>231</v>
      </c>
      <c r="E55" s="27">
        <v>231</v>
      </c>
      <c r="F55" s="28">
        <f>E55/D55</f>
        <v>1</v>
      </c>
    </row>
    <row r="56" spans="1:7" s="13" customFormat="1" ht="15" customHeight="1" x14ac:dyDescent="0.35">
      <c r="A56" s="59">
        <v>41</v>
      </c>
      <c r="B56" s="60" t="s">
        <v>95</v>
      </c>
      <c r="C56" s="61"/>
      <c r="D56" s="62">
        <v>64</v>
      </c>
      <c r="E56" s="63">
        <v>64</v>
      </c>
      <c r="F56" s="64">
        <f>E56/D56</f>
        <v>1</v>
      </c>
    </row>
    <row r="57" spans="1:7" s="13" customFormat="1" ht="15" customHeight="1" x14ac:dyDescent="0.35">
      <c r="A57" s="58">
        <v>42</v>
      </c>
      <c r="B57" s="65" t="s">
        <v>96</v>
      </c>
      <c r="C57" s="66"/>
      <c r="D57" s="67">
        <v>197</v>
      </c>
      <c r="E57" s="68">
        <v>197</v>
      </c>
      <c r="F57" s="64">
        <f>E57/D57</f>
        <v>1</v>
      </c>
    </row>
    <row r="58" spans="1:7" s="13" customFormat="1" ht="15" customHeight="1" x14ac:dyDescent="0.35">
      <c r="A58" s="59">
        <v>43</v>
      </c>
      <c r="B58" s="69" t="s">
        <v>97</v>
      </c>
      <c r="C58" s="70"/>
      <c r="D58" s="71">
        <v>303</v>
      </c>
      <c r="E58" s="72">
        <v>303</v>
      </c>
      <c r="F58" s="28">
        <f>E57/D58</f>
        <v>0.65016501650165015</v>
      </c>
      <c r="G58" s="73"/>
    </row>
    <row r="59" spans="1:7" s="13" customFormat="1" ht="23" x14ac:dyDescent="0.35">
      <c r="A59" s="58">
        <v>44</v>
      </c>
      <c r="B59" s="74" t="s">
        <v>98</v>
      </c>
      <c r="C59" s="30"/>
      <c r="D59" s="31">
        <v>62</v>
      </c>
      <c r="E59" s="68">
        <v>67</v>
      </c>
      <c r="F59" s="28">
        <f t="shared" ref="F59:F66" si="2">E59/D59</f>
        <v>1.0806451612903225</v>
      </c>
    </row>
    <row r="60" spans="1:7" s="13" customFormat="1" ht="15" customHeight="1" x14ac:dyDescent="0.35">
      <c r="A60" s="59">
        <v>45</v>
      </c>
      <c r="B60" s="29" t="s">
        <v>99</v>
      </c>
      <c r="C60" s="30"/>
      <c r="D60" s="31">
        <v>500</v>
      </c>
      <c r="E60" s="68">
        <v>283</v>
      </c>
      <c r="F60" s="28">
        <f t="shared" si="2"/>
        <v>0.56599999999999995</v>
      </c>
    </row>
    <row r="61" spans="1:7" s="13" customFormat="1" ht="15" customHeight="1" x14ac:dyDescent="0.35">
      <c r="A61" s="58">
        <v>46</v>
      </c>
      <c r="B61" s="29" t="s">
        <v>100</v>
      </c>
      <c r="C61" s="30"/>
      <c r="D61" s="31">
        <v>245</v>
      </c>
      <c r="E61" s="68">
        <v>245</v>
      </c>
      <c r="F61" s="28">
        <f t="shared" si="2"/>
        <v>1</v>
      </c>
    </row>
    <row r="62" spans="1:7" s="13" customFormat="1" ht="15" customHeight="1" x14ac:dyDescent="0.35">
      <c r="A62" s="59">
        <v>47</v>
      </c>
      <c r="B62" s="29" t="s">
        <v>101</v>
      </c>
      <c r="C62" s="30"/>
      <c r="D62" s="31">
        <v>451</v>
      </c>
      <c r="E62" s="68">
        <v>461</v>
      </c>
      <c r="F62" s="28">
        <f t="shared" si="2"/>
        <v>1.0221729490022173</v>
      </c>
    </row>
    <row r="63" spans="1:7" s="13" customFormat="1" ht="15" customHeight="1" x14ac:dyDescent="0.35">
      <c r="A63" s="58">
        <v>48</v>
      </c>
      <c r="B63" s="29" t="s">
        <v>102</v>
      </c>
      <c r="C63" s="30"/>
      <c r="D63" s="31">
        <v>69</v>
      </c>
      <c r="E63" s="68">
        <v>69</v>
      </c>
      <c r="F63" s="28">
        <f t="shared" si="2"/>
        <v>1</v>
      </c>
    </row>
    <row r="64" spans="1:7" s="13" customFormat="1" ht="15" customHeight="1" x14ac:dyDescent="0.35">
      <c r="A64" s="75">
        <v>49</v>
      </c>
      <c r="B64" s="29" t="s">
        <v>103</v>
      </c>
      <c r="C64" s="30"/>
      <c r="D64" s="31">
        <v>187</v>
      </c>
      <c r="E64" s="68">
        <v>0</v>
      </c>
      <c r="F64" s="28">
        <f t="shared" si="2"/>
        <v>0</v>
      </c>
    </row>
    <row r="65" spans="1:7" s="13" customFormat="1" ht="15" customHeight="1" x14ac:dyDescent="0.35">
      <c r="A65" s="59">
        <v>50</v>
      </c>
      <c r="B65" s="29" t="s">
        <v>104</v>
      </c>
      <c r="C65" s="30"/>
      <c r="D65" s="31">
        <v>102</v>
      </c>
      <c r="E65" s="68">
        <v>102</v>
      </c>
      <c r="F65" s="28">
        <f t="shared" si="2"/>
        <v>1</v>
      </c>
    </row>
    <row r="66" spans="1:7" s="13" customFormat="1" ht="15" customHeight="1" x14ac:dyDescent="0.35">
      <c r="A66" s="58">
        <v>51</v>
      </c>
      <c r="B66" s="29" t="s">
        <v>105</v>
      </c>
      <c r="C66" s="30"/>
      <c r="D66" s="31">
        <v>4000</v>
      </c>
      <c r="E66" s="68">
        <v>0</v>
      </c>
      <c r="F66" s="28">
        <f t="shared" si="2"/>
        <v>0</v>
      </c>
    </row>
    <row r="67" spans="1:7" s="13" customFormat="1" ht="15" customHeight="1" x14ac:dyDescent="0.35">
      <c r="A67" s="59">
        <v>52</v>
      </c>
      <c r="B67" s="29" t="s">
        <v>106</v>
      </c>
      <c r="C67" s="30"/>
      <c r="D67" s="31"/>
      <c r="E67" s="68">
        <v>745</v>
      </c>
      <c r="F67" s="28"/>
    </row>
    <row r="68" spans="1:7" s="13" customFormat="1" ht="15" customHeight="1" x14ac:dyDescent="0.35">
      <c r="A68" s="58">
        <v>53</v>
      </c>
      <c r="B68" s="29" t="s">
        <v>107</v>
      </c>
      <c r="C68" s="30"/>
      <c r="D68" s="31"/>
      <c r="E68" s="68">
        <v>1270</v>
      </c>
      <c r="F68" s="28"/>
    </row>
    <row r="69" spans="1:7" s="13" customFormat="1" ht="15" customHeight="1" x14ac:dyDescent="0.35">
      <c r="A69" s="59">
        <v>54</v>
      </c>
      <c r="B69" s="29" t="s">
        <v>108</v>
      </c>
      <c r="C69" s="30"/>
      <c r="D69" s="31"/>
      <c r="E69" s="68">
        <v>192</v>
      </c>
      <c r="F69" s="28"/>
    </row>
    <row r="70" spans="1:7" s="13" customFormat="1" ht="15" customHeight="1" x14ac:dyDescent="0.35">
      <c r="A70" s="58">
        <v>55</v>
      </c>
      <c r="B70" s="29" t="s">
        <v>109</v>
      </c>
      <c r="C70" s="30"/>
      <c r="D70" s="31"/>
      <c r="E70" s="68">
        <v>776</v>
      </c>
      <c r="F70" s="28"/>
    </row>
    <row r="71" spans="1:7" s="13" customFormat="1" ht="15" customHeight="1" x14ac:dyDescent="0.35">
      <c r="A71" s="59">
        <v>56</v>
      </c>
      <c r="B71" s="29" t="s">
        <v>110</v>
      </c>
      <c r="C71" s="30"/>
      <c r="D71" s="31"/>
      <c r="E71" s="68">
        <v>43</v>
      </c>
      <c r="F71" s="28"/>
    </row>
    <row r="72" spans="1:7" s="13" customFormat="1" ht="15" customHeight="1" x14ac:dyDescent="0.35">
      <c r="A72" s="58">
        <v>57</v>
      </c>
      <c r="B72" s="29" t="s">
        <v>111</v>
      </c>
      <c r="C72" s="30"/>
      <c r="D72" s="31"/>
      <c r="E72" s="68">
        <v>35</v>
      </c>
      <c r="F72" s="28"/>
    </row>
    <row r="73" spans="1:7" s="13" customFormat="1" ht="15" customHeight="1" x14ac:dyDescent="0.35">
      <c r="A73" s="59">
        <v>58</v>
      </c>
      <c r="B73" s="29" t="s">
        <v>112</v>
      </c>
      <c r="C73" s="30"/>
      <c r="D73" s="31"/>
      <c r="E73" s="68">
        <v>76</v>
      </c>
      <c r="F73" s="28"/>
    </row>
    <row r="74" spans="1:7" s="13" customFormat="1" ht="15" customHeight="1" x14ac:dyDescent="0.35">
      <c r="A74" s="58">
        <v>59</v>
      </c>
      <c r="B74" s="29" t="s">
        <v>113</v>
      </c>
      <c r="C74" s="30"/>
      <c r="D74" s="31"/>
      <c r="E74" s="68">
        <v>10</v>
      </c>
      <c r="F74" s="28"/>
    </row>
    <row r="75" spans="1:7" s="13" customFormat="1" ht="15" customHeight="1" x14ac:dyDescent="0.35">
      <c r="A75" s="59">
        <v>60</v>
      </c>
      <c r="B75" s="29" t="s">
        <v>114</v>
      </c>
      <c r="C75" s="30"/>
      <c r="D75" s="31"/>
      <c r="E75" s="68">
        <v>370</v>
      </c>
      <c r="F75" s="28"/>
      <c r="G75" s="73"/>
    </row>
    <row r="76" spans="1:7" s="13" customFormat="1" ht="15" customHeight="1" x14ac:dyDescent="0.35">
      <c r="A76" s="76">
        <v>61</v>
      </c>
      <c r="B76" s="77" t="s">
        <v>115</v>
      </c>
      <c r="C76" s="21">
        <f>SUM(C77)</f>
        <v>14500</v>
      </c>
      <c r="D76" s="78">
        <f>SUM(D77)</f>
        <v>14500</v>
      </c>
      <c r="E76" s="79">
        <f>SUM(E77)</f>
        <v>0</v>
      </c>
      <c r="F76" s="22">
        <f>E76/D76</f>
        <v>0</v>
      </c>
    </row>
    <row r="77" spans="1:7" s="13" customFormat="1" ht="15" customHeight="1" x14ac:dyDescent="0.35">
      <c r="A77" s="80">
        <v>62</v>
      </c>
      <c r="B77" s="81" t="s">
        <v>116</v>
      </c>
      <c r="C77" s="82">
        <v>14500</v>
      </c>
      <c r="D77" s="83">
        <v>14500</v>
      </c>
      <c r="E77" s="84">
        <v>0</v>
      </c>
      <c r="F77" s="85">
        <f>E77/D77</f>
        <v>0</v>
      </c>
    </row>
    <row r="78" spans="1:7" s="13" customFormat="1" ht="15" customHeight="1" thickBot="1" x14ac:dyDescent="0.4">
      <c r="A78" s="76">
        <v>63</v>
      </c>
      <c r="B78" s="86" t="s">
        <v>117</v>
      </c>
      <c r="C78" s="87">
        <f>'[2]8.sz. melléklet'!D45</f>
        <v>3918</v>
      </c>
      <c r="D78" s="88">
        <f>'[2]8.sz. melléklet'!G45</f>
        <v>5603</v>
      </c>
      <c r="E78" s="89">
        <v>5603</v>
      </c>
      <c r="F78" s="90">
        <f>E78/D78</f>
        <v>1</v>
      </c>
    </row>
    <row r="79" spans="1:7" s="13" customFormat="1" ht="24" thickTop="1" thickBot="1" x14ac:dyDescent="0.4">
      <c r="A79" s="91">
        <v>64</v>
      </c>
      <c r="B79" s="92" t="s">
        <v>118</v>
      </c>
      <c r="C79" s="93">
        <f>C8+C12+C76+C78</f>
        <v>117965</v>
      </c>
      <c r="D79" s="93">
        <f>D8+D12+D76+D78</f>
        <v>130162</v>
      </c>
      <c r="E79" s="93">
        <f>E8+E12+E76+E78</f>
        <v>49353</v>
      </c>
      <c r="F79" s="94">
        <f>E79/D79</f>
        <v>0.37916596241606615</v>
      </c>
    </row>
    <row r="80" spans="1:7" ht="13" thickTop="1" x14ac:dyDescent="0.25">
      <c r="E80" s="95"/>
    </row>
  </sheetData>
  <sheetProtection selectLockedCells="1" selectUnlockedCells="1"/>
  <mergeCells count="1">
    <mergeCell ref="A4:F4"/>
  </mergeCells>
  <pageMargins left="0.74791666666666667" right="0.74791666666666667" top="0.98402777777777772" bottom="0.98402777777777772" header="0.51180555555555551" footer="0.51180555555555551"/>
  <pageSetup paperSize="9" scale="97" firstPageNumber="0" orientation="portrait" r:id="rId1"/>
  <headerFooter alignWithMargins="0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2016-05-26T13:54:41Z</dcterms:created>
  <dcterms:modified xsi:type="dcterms:W3CDTF">2016-06-01T15:05:57Z</dcterms:modified>
</cp:coreProperties>
</file>