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7\Költségvetés módosítás\2017_09_30\Mellékletek\"/>
    </mc:Choice>
  </mc:AlternateContent>
  <bookViews>
    <workbookView xWindow="0" yWindow="0" windowWidth="21600" windowHeight="8910"/>
  </bookViews>
  <sheets>
    <sheet name="11.sz. melléklet" sheetId="1" r:id="rId1"/>
  </sheets>
  <externalReferences>
    <externalReference r:id="rId2"/>
  </externalReferences>
  <definedNames>
    <definedName name="_xlnm.Print_Area" localSheetId="0">'11.sz. melléklet'!$A$1:$I$42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1" i="1" l="1"/>
  <c r="H41" i="1"/>
  <c r="G41" i="1"/>
  <c r="I35" i="1"/>
  <c r="H35" i="1"/>
  <c r="G35" i="1"/>
  <c r="F34" i="1"/>
  <c r="E34" i="1"/>
  <c r="D34" i="1"/>
  <c r="G29" i="1" s="1"/>
  <c r="G37" i="1" s="1"/>
  <c r="I28" i="1"/>
  <c r="H28" i="1"/>
  <c r="G28" i="1"/>
  <c r="I26" i="1"/>
  <c r="H26" i="1"/>
  <c r="G26" i="1"/>
  <c r="I16" i="1"/>
  <c r="H16" i="1"/>
  <c r="G16" i="1"/>
  <c r="I11" i="1"/>
  <c r="I21" i="1" s="1"/>
  <c r="H11" i="1"/>
  <c r="H21" i="1" s="1"/>
  <c r="G11" i="1"/>
  <c r="G21" i="1" s="1"/>
  <c r="I2" i="1"/>
  <c r="H42" i="1" l="1"/>
  <c r="G42" i="1"/>
  <c r="H29" i="1"/>
  <c r="H37" i="1" s="1"/>
  <c r="I29" i="1"/>
  <c r="I37" i="1" s="1"/>
  <c r="I42" i="1" s="1"/>
</calcChain>
</file>

<file path=xl/sharedStrings.xml><?xml version="1.0" encoding="utf-8"?>
<sst xmlns="http://schemas.openxmlformats.org/spreadsheetml/2006/main" count="74" uniqueCount="72">
  <si>
    <t>11. melléklet</t>
  </si>
  <si>
    <t xml:space="preserve">Balatonakali Önkormányzat általános működésének és ágazati feladatainak </t>
  </si>
  <si>
    <t>2017. évi támogatása</t>
  </si>
  <si>
    <t>adatok Ft-ban</t>
  </si>
  <si>
    <t>Sor-  sz.</t>
  </si>
  <si>
    <t>Feladat megnevezése</t>
  </si>
  <si>
    <t>2017. évi előirányzat</t>
  </si>
  <si>
    <r>
      <t xml:space="preserve">2017. évi mód.előir. </t>
    </r>
    <r>
      <rPr>
        <sz val="7"/>
        <rFont val="Times New Roman"/>
        <family val="1"/>
        <charset val="238"/>
      </rPr>
      <t>(2017.X.04.)</t>
    </r>
  </si>
  <si>
    <r>
      <t xml:space="preserve">2017. évi mód.előir. </t>
    </r>
    <r>
      <rPr>
        <sz val="7"/>
        <rFont val="Times New Roman"/>
        <family val="1"/>
        <charset val="238"/>
      </rPr>
      <t>(2017.XI.27.)</t>
    </r>
  </si>
  <si>
    <t>A.</t>
  </si>
  <si>
    <t>B.</t>
  </si>
  <si>
    <t>C.</t>
  </si>
  <si>
    <t>D.</t>
  </si>
  <si>
    <t>E.</t>
  </si>
  <si>
    <t>1.1</t>
  </si>
  <si>
    <t>Önkormányzati hivatal működésének támogatása</t>
  </si>
  <si>
    <t>1.2</t>
  </si>
  <si>
    <t>Településüzemeltetéshez kapcsolódó feladatellátás támogatása</t>
  </si>
  <si>
    <t>a.)</t>
  </si>
  <si>
    <t>zöldterület-gazdálkodással kapcs.feladat tám.</t>
  </si>
  <si>
    <t>b.)</t>
  </si>
  <si>
    <t>közvilágítás fenntartásának támogatása</t>
  </si>
  <si>
    <t>c,)</t>
  </si>
  <si>
    <t>köztemető fenntart.kapcs.feladatok tám.</t>
  </si>
  <si>
    <t>d. )</t>
  </si>
  <si>
    <t>közutak fenntartásának támogatása</t>
  </si>
  <si>
    <t>1.3</t>
  </si>
  <si>
    <t>Egyéb kötelező önkormányzati feldadatok támogatása</t>
  </si>
  <si>
    <t>Beszámítás összege</t>
  </si>
  <si>
    <t>1.4</t>
  </si>
  <si>
    <t>Lakott külterülettel kapcsolatos feladatok támogatása</t>
  </si>
  <si>
    <t>1.5</t>
  </si>
  <si>
    <t>Üdülőhelyi feladatok támogatása</t>
  </si>
  <si>
    <t>1.6</t>
  </si>
  <si>
    <t>2015. évről áthúzódó bérkompenzáció</t>
  </si>
  <si>
    <t>1.</t>
  </si>
  <si>
    <t xml:space="preserve">Általános feladatok támogatása </t>
  </si>
  <si>
    <t>2.1</t>
  </si>
  <si>
    <t>Kistelepülések szociális feladatainak támogatása</t>
  </si>
  <si>
    <t>2.2</t>
  </si>
  <si>
    <t>Gyermekétkeztetés támogatása</t>
  </si>
  <si>
    <t>2.3</t>
  </si>
  <si>
    <t>Szociális étkeztetés</t>
  </si>
  <si>
    <t>2.4</t>
  </si>
  <si>
    <t>Egyes jövedelem pótló támogatások kiegészítése</t>
  </si>
  <si>
    <t>2.</t>
  </si>
  <si>
    <t xml:space="preserve">Szociális, gyermekjóléti és gyermekétkeztetési feladatok támogatása </t>
  </si>
  <si>
    <t>3.1</t>
  </si>
  <si>
    <t>Könyvtári, közművelődési és múzeumi feladatok</t>
  </si>
  <si>
    <t>3.</t>
  </si>
  <si>
    <t>Kulturális feladatok támogatása</t>
  </si>
  <si>
    <t>4.1</t>
  </si>
  <si>
    <t>Óvodapedagógusok bértámogatása</t>
  </si>
  <si>
    <t>8 hónap</t>
  </si>
  <si>
    <t>4 hónap</t>
  </si>
  <si>
    <t>óvoda pedagógusok</t>
  </si>
  <si>
    <t>"nev.munkáját segítők</t>
  </si>
  <si>
    <t>pedagógus II. kiegészító támogatá</t>
  </si>
  <si>
    <t>összesen</t>
  </si>
  <si>
    <t>4.2</t>
  </si>
  <si>
    <t>Óvodaműködtetés támogatása</t>
  </si>
  <si>
    <t>4.</t>
  </si>
  <si>
    <t xml:space="preserve">Köznevelési feladatok támogatása </t>
  </si>
  <si>
    <t>5.1</t>
  </si>
  <si>
    <t>Helyi önkormányzatok kiegészítő támogatásai (bérkompenzáció)</t>
  </si>
  <si>
    <t>5.2</t>
  </si>
  <si>
    <t>Működési célú költségvetési támogatások (béremelésből származó kompenzáció)</t>
  </si>
  <si>
    <t>5.3</t>
  </si>
  <si>
    <t>Lakossági víz- és csatornaszolgáltatás támogatása</t>
  </si>
  <si>
    <t>5.</t>
  </si>
  <si>
    <t>Működési célú költségvetési támogatások és kiegészítő támogatások</t>
  </si>
  <si>
    <t>Helyi önkorm. általános működésének és ágazati feladatainak támogatása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</si>
</sst>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64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8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/>
      <right style="double">
        <color indexed="64"/>
      </right>
      <top style="medium">
        <color indexed="8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 style="double">
        <color indexed="64"/>
      </bottom>
      <diagonal/>
    </border>
    <border>
      <left/>
      <right/>
      <top style="medium">
        <color indexed="8"/>
      </top>
      <bottom style="double">
        <color indexed="64"/>
      </bottom>
      <diagonal/>
    </border>
    <border>
      <left/>
      <right style="thin">
        <color indexed="64"/>
      </right>
      <top style="medium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double">
        <color indexed="64"/>
      </bottom>
      <diagonal/>
    </border>
    <border>
      <left/>
      <right style="double">
        <color indexed="8"/>
      </right>
      <top style="medium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horizontal="center" vertical="center"/>
    </xf>
    <xf numFmtId="3" fontId="5" fillId="0" borderId="23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vertical="center"/>
    </xf>
    <xf numFmtId="3" fontId="2" fillId="0" borderId="24" xfId="0" applyNumberFormat="1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3" fontId="5" fillId="0" borderId="23" xfId="0" applyNumberFormat="1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3" fontId="1" fillId="0" borderId="32" xfId="0" applyNumberFormat="1" applyFont="1" applyBorder="1" applyAlignment="1">
      <alignment horizontal="right" vertical="center"/>
    </xf>
    <xf numFmtId="3" fontId="1" fillId="0" borderId="33" xfId="0" applyNumberFormat="1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0" fontId="1" fillId="0" borderId="35" xfId="0" applyFont="1" applyFill="1" applyBorder="1" applyAlignment="1">
      <alignment vertical="center"/>
    </xf>
    <xf numFmtId="3" fontId="1" fillId="0" borderId="28" xfId="0" applyNumberFormat="1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7" fillId="2" borderId="36" xfId="0" applyNumberFormat="1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vertical="center"/>
    </xf>
    <xf numFmtId="0" fontId="6" fillId="3" borderId="37" xfId="0" applyFont="1" applyFill="1" applyBorder="1" applyAlignment="1">
      <alignment vertical="center"/>
    </xf>
    <xf numFmtId="3" fontId="5" fillId="3" borderId="37" xfId="0" applyNumberFormat="1" applyFont="1" applyFill="1" applyBorder="1" applyAlignment="1">
      <alignment vertical="center"/>
    </xf>
    <xf numFmtId="0" fontId="1" fillId="3" borderId="38" xfId="0" applyFont="1" applyFill="1" applyBorder="1" applyAlignment="1">
      <alignment vertical="center"/>
    </xf>
    <xf numFmtId="3" fontId="1" fillId="3" borderId="38" xfId="0" applyNumberFormat="1" applyFont="1" applyFill="1" applyBorder="1" applyAlignment="1">
      <alignment vertical="center"/>
    </xf>
    <xf numFmtId="3" fontId="1" fillId="3" borderId="39" xfId="0" applyNumberFormat="1" applyFont="1" applyFill="1" applyBorder="1" applyAlignment="1">
      <alignment vertical="center"/>
    </xf>
    <xf numFmtId="3" fontId="1" fillId="3" borderId="40" xfId="0" applyNumberFormat="1" applyFont="1" applyFill="1" applyBorder="1" applyAlignment="1">
      <alignment vertical="center"/>
    </xf>
    <xf numFmtId="49" fontId="1" fillId="0" borderId="4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5" fillId="3" borderId="37" xfId="0" applyFont="1" applyFill="1" applyBorder="1" applyAlignment="1">
      <alignment vertical="center"/>
    </xf>
    <xf numFmtId="3" fontId="1" fillId="3" borderId="38" xfId="0" applyNumberFormat="1" applyFont="1" applyFill="1" applyBorder="1" applyAlignment="1">
      <alignment horizontal="right" vertical="center"/>
    </xf>
    <xf numFmtId="3" fontId="1" fillId="3" borderId="39" xfId="0" applyNumberFormat="1" applyFont="1" applyFill="1" applyBorder="1" applyAlignment="1">
      <alignment horizontal="right" vertical="center"/>
    </xf>
    <xf numFmtId="3" fontId="1" fillId="3" borderId="40" xfId="0" applyNumberFormat="1" applyFont="1" applyFill="1" applyBorder="1" applyAlignment="1">
      <alignment horizontal="right" vertical="center"/>
    </xf>
    <xf numFmtId="49" fontId="3" fillId="0" borderId="18" xfId="0" applyNumberFormat="1" applyFont="1" applyBorder="1" applyAlignment="1">
      <alignment horizontal="center" vertical="center"/>
    </xf>
    <xf numFmtId="0" fontId="1" fillId="0" borderId="42" xfId="0" applyFont="1" applyBorder="1" applyAlignment="1">
      <alignment vertical="center"/>
    </xf>
    <xf numFmtId="3" fontId="1" fillId="0" borderId="43" xfId="0" applyNumberFormat="1" applyFont="1" applyBorder="1" applyAlignment="1">
      <alignment vertical="center"/>
    </xf>
    <xf numFmtId="0" fontId="5" fillId="0" borderId="42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3" fontId="1" fillId="0" borderId="19" xfId="0" applyNumberFormat="1" applyFont="1" applyFill="1" applyBorder="1" applyAlignment="1">
      <alignment horizontal="right" vertical="center"/>
    </xf>
    <xf numFmtId="3" fontId="1" fillId="0" borderId="20" xfId="0" applyNumberFormat="1" applyFont="1" applyFill="1" applyBorder="1" applyAlignment="1">
      <alignment horizontal="right" vertical="center"/>
    </xf>
    <xf numFmtId="3" fontId="1" fillId="0" borderId="21" xfId="0" applyNumberFormat="1" applyFont="1" applyFill="1" applyBorder="1" applyAlignment="1">
      <alignment horizontal="right" vertical="center"/>
    </xf>
    <xf numFmtId="0" fontId="0" fillId="0" borderId="0" xfId="0" applyFill="1"/>
    <xf numFmtId="0" fontId="1" fillId="0" borderId="19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3" fontId="5" fillId="0" borderId="19" xfId="0" applyNumberFormat="1" applyFont="1" applyBorder="1" applyAlignment="1">
      <alignment vertical="center"/>
    </xf>
    <xf numFmtId="3" fontId="5" fillId="0" borderId="28" xfId="0" applyNumberFormat="1" applyFont="1" applyBorder="1" applyAlignment="1">
      <alignment vertical="center"/>
    </xf>
    <xf numFmtId="3" fontId="5" fillId="0" borderId="31" xfId="0" applyNumberFormat="1" applyFont="1" applyBorder="1" applyAlignment="1">
      <alignment horizontal="right" vertical="center"/>
    </xf>
    <xf numFmtId="3" fontId="5" fillId="0" borderId="32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1" fillId="3" borderId="37" xfId="0" applyFont="1" applyFill="1" applyBorder="1" applyAlignment="1">
      <alignment vertical="center"/>
    </xf>
    <xf numFmtId="0" fontId="1" fillId="0" borderId="43" xfId="0" applyFont="1" applyFill="1" applyBorder="1" applyAlignment="1">
      <alignment vertical="center"/>
    </xf>
    <xf numFmtId="0" fontId="1" fillId="0" borderId="44" xfId="0" applyFont="1" applyBorder="1" applyAlignment="1">
      <alignment vertical="center"/>
    </xf>
    <xf numFmtId="3" fontId="1" fillId="0" borderId="44" xfId="0" applyNumberFormat="1" applyFont="1" applyBorder="1" applyAlignment="1">
      <alignment horizontal="right" vertical="center"/>
    </xf>
    <xf numFmtId="3" fontId="1" fillId="0" borderId="45" xfId="0" applyNumberFormat="1" applyFont="1" applyBorder="1" applyAlignment="1">
      <alignment horizontal="right" vertical="center"/>
    </xf>
    <xf numFmtId="3" fontId="1" fillId="0" borderId="46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horizontal="right" vertical="center"/>
    </xf>
    <xf numFmtId="49" fontId="8" fillId="2" borderId="36" xfId="0" applyNumberFormat="1" applyFont="1" applyFill="1" applyBorder="1" applyAlignment="1">
      <alignment horizontal="center" vertical="center"/>
    </xf>
    <xf numFmtId="3" fontId="1" fillId="3" borderId="48" xfId="0" applyNumberFormat="1" applyFont="1" applyFill="1" applyBorder="1" applyAlignment="1">
      <alignment horizontal="right" vertical="center"/>
    </xf>
    <xf numFmtId="0" fontId="9" fillId="0" borderId="49" xfId="0" applyFont="1" applyBorder="1" applyAlignment="1">
      <alignment horizontal="left" vertical="center"/>
    </xf>
    <xf numFmtId="0" fontId="9" fillId="0" borderId="50" xfId="0" applyFont="1" applyBorder="1" applyAlignment="1">
      <alignment horizontal="left" vertical="center"/>
    </xf>
    <xf numFmtId="0" fontId="9" fillId="0" borderId="51" xfId="0" applyFont="1" applyBorder="1" applyAlignment="1">
      <alignment horizontal="left" vertical="center"/>
    </xf>
    <xf numFmtId="3" fontId="1" fillId="0" borderId="51" xfId="0" applyNumberFormat="1" applyFont="1" applyBorder="1" applyAlignment="1">
      <alignment horizontal="right" vertical="center"/>
    </xf>
    <xf numFmtId="3" fontId="1" fillId="0" borderId="52" xfId="0" applyNumberFormat="1" applyFont="1" applyBorder="1" applyAlignment="1">
      <alignment horizontal="right" vertical="center"/>
    </xf>
    <xf numFmtId="3" fontId="1" fillId="0" borderId="53" xfId="0" applyNumberFormat="1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7/K&#246;lts&#233;gvet&#233;s%20m&#243;dos&#237;t&#225;s/2017_09_30/Mell&#233;kletek%20a%202017.%20&#233;vi%20m&#243;dos&#237;tott%20k&#246;lts&#233;gvet&#233;si%20rendelethez%2009_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H2" t="str">
            <v>az 9/2017. (XI.27.)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zoomScaleNormal="100" workbookViewId="0"/>
  </sheetViews>
  <sheetFormatPr defaultRowHeight="12.75" x14ac:dyDescent="0.2"/>
  <cols>
    <col min="1" max="1" width="5.140625" style="1" customWidth="1"/>
    <col min="2" max="2" width="5.7109375" customWidth="1"/>
    <col min="3" max="3" width="30.85546875" style="1" customWidth="1"/>
    <col min="4" max="5" width="9.140625" style="1"/>
    <col min="6" max="6" width="8.7109375" style="1" customWidth="1"/>
    <col min="7" max="7" width="9.7109375" style="1" customWidth="1"/>
    <col min="8" max="9" width="9.7109375" customWidth="1"/>
  </cols>
  <sheetData>
    <row r="1" spans="1:9" ht="15" customHeight="1" x14ac:dyDescent="0.2">
      <c r="C1" s="2"/>
      <c r="D1" s="2"/>
      <c r="E1" s="2"/>
      <c r="F1" s="2"/>
      <c r="G1" s="2"/>
      <c r="H1" s="2"/>
      <c r="I1" s="3" t="s">
        <v>0</v>
      </c>
    </row>
    <row r="2" spans="1:9" ht="15" customHeight="1" x14ac:dyDescent="0.2">
      <c r="C2" s="2"/>
      <c r="D2" s="2"/>
      <c r="E2" s="2"/>
      <c r="F2" s="2"/>
      <c r="G2" s="2"/>
      <c r="H2" s="2"/>
      <c r="I2" s="3" t="str">
        <f>'[1]1.sz. melléklet'!H2</f>
        <v>az 9/2017. (XI.27.) önkormányzati rendelethez</v>
      </c>
    </row>
    <row r="3" spans="1:9" ht="15" customHeight="1" x14ac:dyDescent="0.2">
      <c r="C3" s="4"/>
    </row>
    <row r="4" spans="1:9" ht="15" customHeight="1" x14ac:dyDescent="0.2">
      <c r="A4" s="5" t="s">
        <v>1</v>
      </c>
      <c r="B4" s="5"/>
      <c r="C4" s="5"/>
      <c r="D4" s="5"/>
      <c r="E4" s="5"/>
      <c r="F4" s="5"/>
      <c r="G4" s="5"/>
      <c r="H4" s="5"/>
    </row>
    <row r="5" spans="1:9" ht="15" customHeight="1" x14ac:dyDescent="0.2">
      <c r="A5" s="5" t="s">
        <v>2</v>
      </c>
      <c r="B5" s="5"/>
      <c r="C5" s="5"/>
      <c r="D5" s="5"/>
      <c r="E5" s="5"/>
      <c r="F5" s="5"/>
      <c r="G5" s="5"/>
      <c r="H5" s="5"/>
    </row>
    <row r="6" spans="1:9" ht="15" customHeight="1" x14ac:dyDescent="0.2">
      <c r="B6" s="1"/>
    </row>
    <row r="7" spans="1:9" ht="15" customHeight="1" thickBot="1" x14ac:dyDescent="0.25">
      <c r="B7" s="1"/>
      <c r="H7" s="1"/>
      <c r="I7" s="6" t="s">
        <v>3</v>
      </c>
    </row>
    <row r="8" spans="1:9" ht="35.25" thickTop="1" x14ac:dyDescent="0.2">
      <c r="A8" s="7" t="s">
        <v>4</v>
      </c>
      <c r="B8" s="8" t="s">
        <v>5</v>
      </c>
      <c r="C8" s="8"/>
      <c r="D8" s="8"/>
      <c r="E8" s="8"/>
      <c r="F8" s="9"/>
      <c r="G8" s="10" t="s">
        <v>6</v>
      </c>
      <c r="H8" s="11" t="s">
        <v>7</v>
      </c>
      <c r="I8" s="12" t="s">
        <v>8</v>
      </c>
    </row>
    <row r="9" spans="1:9" ht="15" customHeight="1" thickBot="1" x14ac:dyDescent="0.25">
      <c r="A9" s="13" t="s">
        <v>9</v>
      </c>
      <c r="B9" s="14" t="s">
        <v>10</v>
      </c>
      <c r="C9" s="14"/>
      <c r="D9" s="14"/>
      <c r="E9" s="14"/>
      <c r="F9" s="15"/>
      <c r="G9" s="16" t="s">
        <v>11</v>
      </c>
      <c r="H9" s="17" t="s">
        <v>12</v>
      </c>
      <c r="I9" s="18" t="s">
        <v>13</v>
      </c>
    </row>
    <row r="10" spans="1:9" ht="15" customHeight="1" thickTop="1" x14ac:dyDescent="0.2">
      <c r="A10" s="19" t="s">
        <v>14</v>
      </c>
      <c r="B10" s="20" t="s">
        <v>15</v>
      </c>
      <c r="C10" s="20"/>
      <c r="D10" s="20"/>
      <c r="E10" s="21"/>
      <c r="F10" s="22"/>
      <c r="G10" s="23"/>
      <c r="H10" s="24"/>
      <c r="I10" s="25"/>
    </row>
    <row r="11" spans="1:9" ht="15" customHeight="1" x14ac:dyDescent="0.2">
      <c r="A11" s="26" t="s">
        <v>16</v>
      </c>
      <c r="B11" s="27" t="s">
        <v>17</v>
      </c>
      <c r="C11" s="27"/>
      <c r="D11" s="27"/>
      <c r="E11" s="27"/>
      <c r="F11" s="28"/>
      <c r="G11" s="29">
        <f>SUM(E12:E15)</f>
        <v>16218665</v>
      </c>
      <c r="H11" s="30">
        <f>SUM(E12:E15)</f>
        <v>16218665</v>
      </c>
      <c r="I11" s="31">
        <f>SUM(E12:E15)</f>
        <v>16218665</v>
      </c>
    </row>
    <row r="12" spans="1:9" ht="15" customHeight="1" x14ac:dyDescent="0.2">
      <c r="A12" s="26"/>
      <c r="B12" s="32" t="s">
        <v>18</v>
      </c>
      <c r="C12" s="33" t="s">
        <v>19</v>
      </c>
      <c r="D12" s="33"/>
      <c r="E12" s="34">
        <v>2943600</v>
      </c>
      <c r="F12" s="28"/>
      <c r="G12" s="28"/>
      <c r="H12" s="35"/>
      <c r="I12" s="36"/>
    </row>
    <row r="13" spans="1:9" ht="15" customHeight="1" x14ac:dyDescent="0.2">
      <c r="A13" s="26"/>
      <c r="B13" s="32" t="s">
        <v>20</v>
      </c>
      <c r="C13" s="33" t="s">
        <v>21</v>
      </c>
      <c r="D13" s="33"/>
      <c r="E13" s="34">
        <v>9792000</v>
      </c>
      <c r="F13" s="28"/>
      <c r="G13" s="28"/>
      <c r="H13" s="35"/>
      <c r="I13" s="36"/>
    </row>
    <row r="14" spans="1:9" ht="15" customHeight="1" x14ac:dyDescent="0.2">
      <c r="A14" s="26"/>
      <c r="B14" s="32" t="s">
        <v>22</v>
      </c>
      <c r="C14" s="33" t="s">
        <v>23</v>
      </c>
      <c r="D14" s="33"/>
      <c r="E14" s="34">
        <v>668265</v>
      </c>
      <c r="F14" s="28"/>
      <c r="G14" s="28"/>
      <c r="H14" s="35"/>
      <c r="I14" s="36"/>
    </row>
    <row r="15" spans="1:9" ht="15" customHeight="1" x14ac:dyDescent="0.2">
      <c r="A15" s="37"/>
      <c r="B15" s="32" t="s">
        <v>24</v>
      </c>
      <c r="C15" s="33" t="s">
        <v>25</v>
      </c>
      <c r="D15" s="33"/>
      <c r="E15" s="38">
        <v>2814800</v>
      </c>
      <c r="F15" s="28"/>
      <c r="G15" s="28"/>
      <c r="H15" s="35"/>
      <c r="I15" s="36"/>
    </row>
    <row r="16" spans="1:9" ht="15" customHeight="1" x14ac:dyDescent="0.2">
      <c r="A16" s="26" t="s">
        <v>26</v>
      </c>
      <c r="B16" s="39" t="s">
        <v>27</v>
      </c>
      <c r="C16" s="39"/>
      <c r="D16" s="39"/>
      <c r="E16" s="40">
        <v>5000000</v>
      </c>
      <c r="F16" s="41"/>
      <c r="G16" s="42">
        <f>SUM(E16:E17)</f>
        <v>4222236</v>
      </c>
      <c r="H16" s="43">
        <f>SUM(E16:E17)</f>
        <v>4222236</v>
      </c>
      <c r="I16" s="44">
        <f>SUM(E16:E17)</f>
        <v>4222236</v>
      </c>
    </row>
    <row r="17" spans="1:9" ht="15" customHeight="1" x14ac:dyDescent="0.2">
      <c r="A17" s="37"/>
      <c r="B17" s="45"/>
      <c r="C17" s="46" t="s">
        <v>28</v>
      </c>
      <c r="D17" s="46"/>
      <c r="E17" s="47">
        <v>-777764</v>
      </c>
      <c r="F17" s="48"/>
      <c r="G17" s="48"/>
      <c r="H17" s="49"/>
      <c r="I17" s="50"/>
    </row>
    <row r="18" spans="1:9" ht="15" customHeight="1" x14ac:dyDescent="0.2">
      <c r="A18" s="37" t="s">
        <v>29</v>
      </c>
      <c r="B18" s="51" t="s">
        <v>30</v>
      </c>
      <c r="C18" s="52"/>
      <c r="D18" s="52"/>
      <c r="E18" s="52"/>
      <c r="F18" s="53"/>
      <c r="G18" s="54">
        <v>135150</v>
      </c>
      <c r="H18" s="55">
        <v>135150</v>
      </c>
      <c r="I18" s="56">
        <v>135150</v>
      </c>
    </row>
    <row r="19" spans="1:9" ht="15" customHeight="1" x14ac:dyDescent="0.2">
      <c r="A19" s="37" t="s">
        <v>31</v>
      </c>
      <c r="B19" s="57" t="s">
        <v>32</v>
      </c>
      <c r="C19" s="45"/>
      <c r="D19" s="45"/>
      <c r="E19" s="45"/>
      <c r="F19" s="48"/>
      <c r="G19" s="58">
        <v>19046000</v>
      </c>
      <c r="H19" s="59">
        <v>19046000</v>
      </c>
      <c r="I19" s="60">
        <v>19046000</v>
      </c>
    </row>
    <row r="20" spans="1:9" ht="15" customHeight="1" thickBot="1" x14ac:dyDescent="0.25">
      <c r="A20" s="37" t="s">
        <v>33</v>
      </c>
      <c r="B20" s="61" t="s">
        <v>34</v>
      </c>
      <c r="C20" s="62"/>
      <c r="D20" s="62"/>
      <c r="E20" s="62"/>
      <c r="F20" s="28"/>
      <c r="G20" s="29">
        <v>56769</v>
      </c>
      <c r="H20" s="30">
        <v>56769</v>
      </c>
      <c r="I20" s="31">
        <v>56769</v>
      </c>
    </row>
    <row r="21" spans="1:9" ht="15" customHeight="1" thickBot="1" x14ac:dyDescent="0.25">
      <c r="A21" s="63" t="s">
        <v>35</v>
      </c>
      <c r="B21" s="64" t="s">
        <v>36</v>
      </c>
      <c r="C21" s="65"/>
      <c r="D21" s="65"/>
      <c r="E21" s="66"/>
      <c r="F21" s="67"/>
      <c r="G21" s="68">
        <f>SUM(G11:G20)</f>
        <v>39678820</v>
      </c>
      <c r="H21" s="69">
        <f>SUM(H11:H20)</f>
        <v>39678820</v>
      </c>
      <c r="I21" s="70">
        <f>SUM(I11:I20)</f>
        <v>39678820</v>
      </c>
    </row>
    <row r="22" spans="1:9" ht="15" customHeight="1" x14ac:dyDescent="0.2">
      <c r="A22" s="71" t="s">
        <v>37</v>
      </c>
      <c r="B22" s="62" t="s">
        <v>38</v>
      </c>
      <c r="C22" s="72"/>
      <c r="D22" s="33"/>
      <c r="E22" s="73"/>
      <c r="F22" s="28"/>
      <c r="G22" s="29">
        <v>4896000</v>
      </c>
      <c r="H22" s="30">
        <v>4896000</v>
      </c>
      <c r="I22" s="31">
        <v>4896000</v>
      </c>
    </row>
    <row r="23" spans="1:9" ht="15" customHeight="1" x14ac:dyDescent="0.2">
      <c r="A23" s="26" t="s">
        <v>39</v>
      </c>
      <c r="B23" s="62" t="s">
        <v>40</v>
      </c>
      <c r="C23" s="62"/>
      <c r="D23" s="62"/>
      <c r="E23" s="62"/>
      <c r="F23" s="28"/>
      <c r="G23" s="29">
        <v>1014499</v>
      </c>
      <c r="H23" s="30">
        <v>1014499</v>
      </c>
      <c r="I23" s="31">
        <v>1014499</v>
      </c>
    </row>
    <row r="24" spans="1:9" ht="15" customHeight="1" x14ac:dyDescent="0.2">
      <c r="A24" s="26" t="s">
        <v>41</v>
      </c>
      <c r="B24" s="62" t="s">
        <v>42</v>
      </c>
      <c r="C24" s="62"/>
      <c r="D24" s="62"/>
      <c r="E24" s="62"/>
      <c r="F24" s="28"/>
      <c r="G24" s="29">
        <v>55360</v>
      </c>
      <c r="H24" s="30">
        <v>55360</v>
      </c>
      <c r="I24" s="31">
        <v>55360</v>
      </c>
    </row>
    <row r="25" spans="1:9" ht="15" customHeight="1" thickBot="1" x14ac:dyDescent="0.25">
      <c r="A25" s="26" t="s">
        <v>43</v>
      </c>
      <c r="B25" s="62" t="s">
        <v>44</v>
      </c>
      <c r="C25" s="62"/>
      <c r="D25" s="62"/>
      <c r="E25" s="62"/>
      <c r="F25" s="28"/>
      <c r="G25" s="29"/>
      <c r="H25" s="30"/>
      <c r="I25" s="31"/>
    </row>
    <row r="26" spans="1:9" ht="15" customHeight="1" thickBot="1" x14ac:dyDescent="0.25">
      <c r="A26" s="63" t="s">
        <v>45</v>
      </c>
      <c r="B26" s="64" t="s">
        <v>46</v>
      </c>
      <c r="C26" s="74"/>
      <c r="D26" s="74"/>
      <c r="E26" s="66"/>
      <c r="F26" s="67"/>
      <c r="G26" s="75">
        <f>SUM(G22:G24)</f>
        <v>5965859</v>
      </c>
      <c r="H26" s="76">
        <f>SUM(H22:H24)</f>
        <v>5965859</v>
      </c>
      <c r="I26" s="77">
        <f>SUM(I22:I24)</f>
        <v>5965859</v>
      </c>
    </row>
    <row r="27" spans="1:9" s="87" customFormat="1" ht="15" customHeight="1" thickBot="1" x14ac:dyDescent="0.25">
      <c r="A27" s="78" t="s">
        <v>47</v>
      </c>
      <c r="B27" s="79" t="s">
        <v>48</v>
      </c>
      <c r="C27" s="80"/>
      <c r="D27" s="81"/>
      <c r="E27" s="82"/>
      <c r="F27" s="83"/>
      <c r="G27" s="84">
        <v>1200000</v>
      </c>
      <c r="H27" s="85">
        <v>1200000</v>
      </c>
      <c r="I27" s="86">
        <v>1200000</v>
      </c>
    </row>
    <row r="28" spans="1:9" s="87" customFormat="1" ht="15" customHeight="1" thickBot="1" x14ac:dyDescent="0.25">
      <c r="A28" s="63" t="s">
        <v>49</v>
      </c>
      <c r="B28" s="64" t="s">
        <v>50</v>
      </c>
      <c r="C28" s="74"/>
      <c r="D28" s="74"/>
      <c r="E28" s="66"/>
      <c r="F28" s="67"/>
      <c r="G28" s="75">
        <f>SUM(G27)</f>
        <v>1200000</v>
      </c>
      <c r="H28" s="76">
        <f>SUM(H27)</f>
        <v>1200000</v>
      </c>
      <c r="I28" s="77">
        <f>SUM(I27)</f>
        <v>1200000</v>
      </c>
    </row>
    <row r="29" spans="1:9" ht="15" customHeight="1" x14ac:dyDescent="0.2">
      <c r="A29" s="26" t="s">
        <v>51</v>
      </c>
      <c r="B29" s="27" t="s">
        <v>52</v>
      </c>
      <c r="C29" s="27"/>
      <c r="D29" s="27"/>
      <c r="E29" s="27"/>
      <c r="F29" s="88"/>
      <c r="G29" s="29">
        <f>D34+E34+F34</f>
        <v>11685910</v>
      </c>
      <c r="H29" s="30">
        <f>D34+E34+F34</f>
        <v>11685910</v>
      </c>
      <c r="I29" s="31">
        <f>D34+E34+F34</f>
        <v>11685910</v>
      </c>
    </row>
    <row r="30" spans="1:9" ht="15" customHeight="1" x14ac:dyDescent="0.2">
      <c r="A30" s="26"/>
      <c r="B30" s="62"/>
      <c r="C30" s="89"/>
      <c r="D30" s="90" t="s">
        <v>53</v>
      </c>
      <c r="E30" s="90" t="s">
        <v>54</v>
      </c>
      <c r="F30" s="91"/>
      <c r="G30" s="28"/>
      <c r="H30" s="35"/>
      <c r="I30" s="36"/>
    </row>
    <row r="31" spans="1:9" ht="15" customHeight="1" x14ac:dyDescent="0.2">
      <c r="A31" s="26"/>
      <c r="B31" s="62"/>
      <c r="C31" s="33" t="s">
        <v>55</v>
      </c>
      <c r="D31" s="34">
        <v>6257860</v>
      </c>
      <c r="E31" s="34">
        <v>3128930</v>
      </c>
      <c r="F31" s="92">
        <v>80220</v>
      </c>
      <c r="G31" s="28"/>
      <c r="H31" s="35"/>
      <c r="I31" s="36"/>
    </row>
    <row r="32" spans="1:9" ht="15" customHeight="1" x14ac:dyDescent="0.2">
      <c r="A32" s="26"/>
      <c r="B32" s="62"/>
      <c r="C32" s="33" t="s">
        <v>56</v>
      </c>
      <c r="D32" s="34">
        <v>1200000</v>
      </c>
      <c r="E32" s="34">
        <v>600000</v>
      </c>
      <c r="F32" s="92"/>
      <c r="G32" s="28"/>
      <c r="H32" s="35"/>
      <c r="I32" s="36"/>
    </row>
    <row r="33" spans="1:9" ht="15" customHeight="1" x14ac:dyDescent="0.2">
      <c r="A33" s="26"/>
      <c r="B33" s="62"/>
      <c r="C33" s="33" t="s">
        <v>57</v>
      </c>
      <c r="D33" s="38"/>
      <c r="E33" s="38"/>
      <c r="F33" s="93">
        <v>418900</v>
      </c>
      <c r="G33" s="28"/>
      <c r="H33" s="35"/>
      <c r="I33" s="36"/>
    </row>
    <row r="34" spans="1:9" ht="15" customHeight="1" x14ac:dyDescent="0.2">
      <c r="A34" s="37"/>
      <c r="B34" s="62"/>
      <c r="C34" s="33" t="s">
        <v>58</v>
      </c>
      <c r="D34" s="94">
        <f>SUM(D31:D33)</f>
        <v>7457860</v>
      </c>
      <c r="E34" s="94">
        <f>SUM(E31:E33)</f>
        <v>3728930</v>
      </c>
      <c r="F34" s="95">
        <f>SUM(F31:F33)</f>
        <v>499120</v>
      </c>
      <c r="G34" s="28"/>
      <c r="H34" s="35"/>
      <c r="I34" s="36"/>
    </row>
    <row r="35" spans="1:9" ht="15" customHeight="1" x14ac:dyDescent="0.2">
      <c r="A35" s="26" t="s">
        <v>59</v>
      </c>
      <c r="B35" s="96" t="s">
        <v>60</v>
      </c>
      <c r="C35" s="96"/>
      <c r="D35" s="90" t="s">
        <v>53</v>
      </c>
      <c r="E35" s="90" t="s">
        <v>54</v>
      </c>
      <c r="F35" s="41"/>
      <c r="G35" s="42">
        <f>D36+E36</f>
        <v>1470600</v>
      </c>
      <c r="H35" s="43">
        <f>D36+E36</f>
        <v>1470600</v>
      </c>
      <c r="I35" s="44">
        <f>D36+E36</f>
        <v>1470600</v>
      </c>
    </row>
    <row r="36" spans="1:9" ht="15" customHeight="1" thickBot="1" x14ac:dyDescent="0.25">
      <c r="A36" s="37"/>
      <c r="B36" s="45"/>
      <c r="C36" s="97"/>
      <c r="D36" s="38">
        <v>980400</v>
      </c>
      <c r="E36" s="47">
        <v>490200</v>
      </c>
      <c r="F36" s="48"/>
      <c r="G36" s="48"/>
      <c r="H36" s="49"/>
      <c r="I36" s="50"/>
    </row>
    <row r="37" spans="1:9" ht="15" customHeight="1" thickBot="1" x14ac:dyDescent="0.25">
      <c r="A37" s="63" t="s">
        <v>61</v>
      </c>
      <c r="B37" s="64" t="s">
        <v>62</v>
      </c>
      <c r="C37" s="98"/>
      <c r="D37" s="98"/>
      <c r="E37" s="98"/>
      <c r="F37" s="67"/>
      <c r="G37" s="75">
        <f>SUM(G29:G36)</f>
        <v>13156510</v>
      </c>
      <c r="H37" s="76">
        <f>SUM(H29:H36)</f>
        <v>13156510</v>
      </c>
      <c r="I37" s="77">
        <f>SUM(I29:I36)</f>
        <v>13156510</v>
      </c>
    </row>
    <row r="38" spans="1:9" ht="15" customHeight="1" x14ac:dyDescent="0.2">
      <c r="A38" s="71" t="s">
        <v>63</v>
      </c>
      <c r="B38" s="99" t="s">
        <v>64</v>
      </c>
      <c r="C38" s="79"/>
      <c r="D38" s="79"/>
      <c r="E38" s="79"/>
      <c r="F38" s="100"/>
      <c r="G38" s="101"/>
      <c r="H38" s="102">
        <v>269091</v>
      </c>
      <c r="I38" s="103">
        <v>403047</v>
      </c>
    </row>
    <row r="39" spans="1:9" ht="15" customHeight="1" x14ac:dyDescent="0.2">
      <c r="A39" s="26" t="s">
        <v>65</v>
      </c>
      <c r="B39" s="61" t="s">
        <v>66</v>
      </c>
      <c r="C39" s="62"/>
      <c r="D39" s="62"/>
      <c r="E39" s="62"/>
      <c r="F39" s="28"/>
      <c r="G39" s="29"/>
      <c r="H39" s="30">
        <v>1640041</v>
      </c>
      <c r="I39" s="104">
        <v>1640041</v>
      </c>
    </row>
    <row r="40" spans="1:9" ht="15" customHeight="1" thickBot="1" x14ac:dyDescent="0.25">
      <c r="A40" s="26" t="s">
        <v>67</v>
      </c>
      <c r="B40" s="61" t="s">
        <v>68</v>
      </c>
      <c r="C40" s="62"/>
      <c r="D40" s="62"/>
      <c r="E40" s="62"/>
      <c r="F40" s="28"/>
      <c r="G40" s="29"/>
      <c r="H40" s="30"/>
      <c r="I40" s="104">
        <v>8977500</v>
      </c>
    </row>
    <row r="41" spans="1:9" ht="15" customHeight="1" thickBot="1" x14ac:dyDescent="0.25">
      <c r="A41" s="105" t="s">
        <v>69</v>
      </c>
      <c r="B41" s="64" t="s">
        <v>70</v>
      </c>
      <c r="C41" s="98"/>
      <c r="D41" s="98"/>
      <c r="E41" s="98"/>
      <c r="F41" s="67"/>
      <c r="G41" s="75">
        <f>SUM(G38:G38)</f>
        <v>0</v>
      </c>
      <c r="H41" s="76">
        <f>SUM(H38:H40)</f>
        <v>1909132</v>
      </c>
      <c r="I41" s="106">
        <f>SUM(I38:I40)</f>
        <v>11020588</v>
      </c>
    </row>
    <row r="42" spans="1:9" ht="15" customHeight="1" thickBot="1" x14ac:dyDescent="0.25">
      <c r="A42" s="107" t="s">
        <v>71</v>
      </c>
      <c r="B42" s="108"/>
      <c r="C42" s="108"/>
      <c r="D42" s="108"/>
      <c r="E42" s="108"/>
      <c r="F42" s="109"/>
      <c r="G42" s="110">
        <f>G21+G26+G28+G37</f>
        <v>60001189</v>
      </c>
      <c r="H42" s="111">
        <f>H21+H26+H28+H37+H41</f>
        <v>61910321</v>
      </c>
      <c r="I42" s="112">
        <f>I21+I26+I28+I37+I41</f>
        <v>71021777</v>
      </c>
    </row>
    <row r="43" spans="1:9" ht="13.5" thickTop="1" x14ac:dyDescent="0.2"/>
  </sheetData>
  <sheetProtection selectLockedCells="1" selectUnlockedCells="1"/>
  <mergeCells count="9">
    <mergeCell ref="B29:F29"/>
    <mergeCell ref="B35:C35"/>
    <mergeCell ref="A42:F42"/>
    <mergeCell ref="A4:H4"/>
    <mergeCell ref="A5:H5"/>
    <mergeCell ref="B8:F8"/>
    <mergeCell ref="B9:F9"/>
    <mergeCell ref="B10:D10"/>
    <mergeCell ref="B11:E11"/>
  </mergeCells>
  <pageMargins left="0.74791666666666667" right="0.74791666666666667" top="0.98402777777777772" bottom="0.98402777777777772" header="0.51180555555555551" footer="0.51180555555555551"/>
  <pageSetup paperSize="9" scale="8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11.sz. melléklet</vt:lpstr>
      <vt:lpstr>'11.sz.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2017-11-29T08:37:31Z</dcterms:created>
  <dcterms:modified xsi:type="dcterms:W3CDTF">2017-11-29T08:37:42Z</dcterms:modified>
</cp:coreProperties>
</file>