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7935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M20" i="1"/>
  <c r="N20"/>
  <c r="O20"/>
  <c r="L20"/>
  <c r="L25"/>
  <c r="L35"/>
  <c r="O15"/>
  <c r="K34"/>
  <c r="L34"/>
  <c r="M34"/>
  <c r="N34"/>
  <c r="O34"/>
  <c r="J34"/>
  <c r="O29"/>
  <c r="O30"/>
  <c r="O31"/>
  <c r="O32"/>
  <c r="O33"/>
  <c r="N29"/>
  <c r="N30"/>
  <c r="N31"/>
  <c r="N32"/>
  <c r="N33"/>
  <c r="O28"/>
  <c r="N28"/>
  <c r="K25"/>
  <c r="M25"/>
  <c r="N25"/>
  <c r="N35"/>
  <c r="O25"/>
  <c r="O35"/>
  <c r="J25"/>
  <c r="J35"/>
  <c r="O9"/>
  <c r="O10"/>
  <c r="O11"/>
  <c r="O12"/>
  <c r="O13"/>
  <c r="O14"/>
  <c r="O8"/>
  <c r="K35"/>
  <c r="M35"/>
  <c r="C35"/>
  <c r="D35"/>
  <c r="F35"/>
  <c r="B35"/>
  <c r="G32"/>
  <c r="G33"/>
  <c r="G34"/>
  <c r="G31"/>
  <c r="G9"/>
  <c r="G10"/>
  <c r="G11"/>
  <c r="G12"/>
  <c r="G14"/>
  <c r="G15"/>
  <c r="G16"/>
  <c r="G17"/>
  <c r="G18"/>
  <c r="G19"/>
  <c r="G8"/>
  <c r="G21"/>
  <c r="G22"/>
  <c r="G23"/>
  <c r="G24"/>
  <c r="C20"/>
  <c r="D20"/>
  <c r="E20"/>
  <c r="E25"/>
  <c r="E35"/>
  <c r="F20"/>
  <c r="B20"/>
  <c r="E12"/>
  <c r="E8"/>
  <c r="G20"/>
  <c r="G25"/>
  <c r="G35"/>
</calcChain>
</file>

<file path=xl/sharedStrings.xml><?xml version="1.0" encoding="utf-8"?>
<sst xmlns="http://schemas.openxmlformats.org/spreadsheetml/2006/main" count="75" uniqueCount="56">
  <si>
    <t>Tés Község Önkormányzatának összevont mérlege eFt</t>
  </si>
  <si>
    <t>Bevételek</t>
  </si>
  <si>
    <t>Kiadások</t>
  </si>
  <si>
    <t>Működési bevételek</t>
  </si>
  <si>
    <t>Napsugár Óvoda</t>
  </si>
  <si>
    <t>Önkormányzat</t>
  </si>
  <si>
    <t>Összesen</t>
  </si>
  <si>
    <t>Működési kiadások</t>
  </si>
  <si>
    <t xml:space="preserve">Működési célú támogatás értékű bevétel </t>
  </si>
  <si>
    <t>Személyi jellegű kiadások</t>
  </si>
  <si>
    <t>- önkormányzati működési támogatás</t>
  </si>
  <si>
    <t>Járulék kiadások és szocho.</t>
  </si>
  <si>
    <t>- egyéb működési célú bevételek ÁH. belülről</t>
  </si>
  <si>
    <t>Dologi kiadások</t>
  </si>
  <si>
    <t>Közhatalmi bevételek</t>
  </si>
  <si>
    <t>Ellátottak pénzbeli juttatásai</t>
  </si>
  <si>
    <t>Egyéb működési célú kiadások áh. belülre</t>
  </si>
  <si>
    <t>- szolgáltatások ellenértéke</t>
  </si>
  <si>
    <t>Egyéb működési célú kiadások áh. kívülre</t>
  </si>
  <si>
    <t>- közvetített szolgáltatások ellenértéke</t>
  </si>
  <si>
    <t>- tulajdonosi bevételek</t>
  </si>
  <si>
    <t>Tartalékok</t>
  </si>
  <si>
    <t>- ellátási díjak</t>
  </si>
  <si>
    <t>- kiszámlázott ÁFA</t>
  </si>
  <si>
    <t>Működési célú átvett pénzeszközök</t>
  </si>
  <si>
    <t>Finanszírozási bevételek</t>
  </si>
  <si>
    <t>Finanszírozási kiadások</t>
  </si>
  <si>
    <t>- likviditási célú hitel felvétel</t>
  </si>
  <si>
    <t>- likviditási célú hitel törlesztés</t>
  </si>
  <si>
    <t>- előző évi maradvány igénybevétele</t>
  </si>
  <si>
    <t>- intézményfinanszírozás</t>
  </si>
  <si>
    <t>Összesen működési bevételek</t>
  </si>
  <si>
    <t>Összesen működési kiadások</t>
  </si>
  <si>
    <t>Felhalmozási bevételek</t>
  </si>
  <si>
    <t>Felhalmozási kiadások</t>
  </si>
  <si>
    <t>Felhalmozási célú támogatások</t>
  </si>
  <si>
    <t>Beruházások</t>
  </si>
  <si>
    <t>- ebből fejezeti kez. elői. EU-s progr. és azok társfin.</t>
  </si>
  <si>
    <t>Felhalmozási célú átvett pénzeszközök</t>
  </si>
  <si>
    <t>Felújítások</t>
  </si>
  <si>
    <t>Felhalmozási célú intézményfinanszírozás</t>
  </si>
  <si>
    <t>Egyéb felhalmozási célú támogatások államh. belülre</t>
  </si>
  <si>
    <t>Egyéb felhalmozási célú támogatások államh. kívülre</t>
  </si>
  <si>
    <t>Összesen felhalmozási bevételek</t>
  </si>
  <si>
    <t>Összesen:</t>
  </si>
  <si>
    <t>Bevételek összesen:</t>
  </si>
  <si>
    <t>Kiadások összesen:</t>
  </si>
  <si>
    <t>Felhalmozási hiány/többlet</t>
  </si>
  <si>
    <t>Működési hiány/többlet</t>
  </si>
  <si>
    <t>Összes hiány/többlet</t>
  </si>
  <si>
    <t>Eredeti EI</t>
  </si>
  <si>
    <t>Félévi EI</t>
  </si>
  <si>
    <t>- egyéb különféle működési bevétel</t>
  </si>
  <si>
    <t>Elvonások és befizetések</t>
  </si>
  <si>
    <t>- ÁH-n belüli megelőlegezés</t>
  </si>
  <si>
    <t>3. melléklet a 1/2016. (III.09.) önkormányzati rendelethez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</si>
</sst>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8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0" fillId="0" borderId="0" xfId="0" applyFont="1"/>
    <xf numFmtId="0" fontId="0" fillId="0" borderId="0" xfId="0" applyFont="1" applyBorder="1"/>
    <xf numFmtId="3" fontId="0" fillId="0" borderId="0" xfId="0" applyNumberFormat="1" applyFont="1" applyBorder="1"/>
    <xf numFmtId="3" fontId="0" fillId="0" borderId="0" xfId="0" applyNumberFormat="1" applyFont="1" applyFill="1" applyBorder="1"/>
    <xf numFmtId="0" fontId="5" fillId="0" borderId="0" xfId="0" applyFont="1" applyBorder="1"/>
    <xf numFmtId="3" fontId="4" fillId="0" borderId="1" xfId="0" applyNumberFormat="1" applyFont="1" applyFill="1" applyBorder="1" applyAlignment="1">
      <alignment horizontal="center" vertical="center" wrapText="1"/>
    </xf>
    <xf numFmtId="10" fontId="5" fillId="0" borderId="0" xfId="0" applyNumberFormat="1" applyFont="1" applyBorder="1"/>
    <xf numFmtId="0" fontId="5" fillId="0" borderId="2" xfId="0" applyFont="1" applyBorder="1"/>
    <xf numFmtId="3" fontId="5" fillId="0" borderId="3" xfId="0" applyNumberFormat="1" applyFont="1" applyFill="1" applyBorder="1"/>
    <xf numFmtId="3" fontId="5" fillId="0" borderId="4" xfId="0" applyNumberFormat="1" applyFont="1" applyFill="1" applyBorder="1"/>
    <xf numFmtId="3" fontId="5" fillId="0" borderId="5" xfId="0" applyNumberFormat="1" applyFont="1" applyBorder="1"/>
    <xf numFmtId="0" fontId="7" fillId="0" borderId="3" xfId="0" applyFont="1" applyBorder="1" applyAlignment="1">
      <alignment horizontal="left"/>
    </xf>
    <xf numFmtId="3" fontId="5" fillId="0" borderId="4" xfId="0" applyNumberFormat="1" applyFont="1" applyFill="1" applyBorder="1" applyAlignment="1"/>
    <xf numFmtId="3" fontId="5" fillId="0" borderId="4" xfId="0" applyNumberFormat="1" applyFont="1" applyBorder="1"/>
    <xf numFmtId="3" fontId="5" fillId="0" borderId="3" xfId="0" applyNumberFormat="1" applyFont="1" applyBorder="1"/>
    <xf numFmtId="0" fontId="5" fillId="0" borderId="6" xfId="0" quotePrefix="1" applyFont="1" applyBorder="1"/>
    <xf numFmtId="3" fontId="5" fillId="0" borderId="7" xfId="0" applyNumberFormat="1" applyFont="1" applyFill="1" applyBorder="1"/>
    <xf numFmtId="3" fontId="5" fillId="0" borderId="8" xfId="0" applyNumberFormat="1" applyFont="1" applyFill="1" applyBorder="1"/>
    <xf numFmtId="0" fontId="7" fillId="0" borderId="7" xfId="0" applyFont="1" applyBorder="1" applyAlignment="1">
      <alignment horizontal="left"/>
    </xf>
    <xf numFmtId="3" fontId="5" fillId="0" borderId="8" xfId="0" applyNumberFormat="1" applyFont="1" applyFill="1" applyBorder="1" applyAlignment="1"/>
    <xf numFmtId="3" fontId="5" fillId="0" borderId="8" xfId="0" applyNumberFormat="1" applyFont="1" applyBorder="1"/>
    <xf numFmtId="3" fontId="5" fillId="0" borderId="7" xfId="0" applyNumberFormat="1" applyFont="1" applyBorder="1"/>
    <xf numFmtId="0" fontId="5" fillId="0" borderId="6" xfId="0" applyFont="1" applyFill="1" applyBorder="1"/>
    <xf numFmtId="3" fontId="5" fillId="0" borderId="0" xfId="0" applyNumberFormat="1" applyFont="1" applyFill="1" applyBorder="1"/>
    <xf numFmtId="0" fontId="7" fillId="0" borderId="7" xfId="0" applyFont="1" applyFill="1" applyBorder="1" applyAlignment="1">
      <alignment horizontal="left"/>
    </xf>
    <xf numFmtId="0" fontId="5" fillId="0" borderId="6" xfId="0" applyFont="1" applyBorder="1"/>
    <xf numFmtId="0" fontId="5" fillId="0" borderId="6" xfId="0" quotePrefix="1" applyFont="1" applyFill="1" applyBorder="1"/>
    <xf numFmtId="0" fontId="4" fillId="0" borderId="6" xfId="0" applyFont="1" applyFill="1" applyBorder="1"/>
    <xf numFmtId="3" fontId="4" fillId="0" borderId="7" xfId="0" applyNumberFormat="1" applyFont="1" applyFill="1" applyBorder="1"/>
    <xf numFmtId="3" fontId="4" fillId="0" borderId="8" xfId="0" applyNumberFormat="1" applyFont="1" applyFill="1" applyBorder="1"/>
    <xf numFmtId="3" fontId="5" fillId="0" borderId="7" xfId="0" quotePrefix="1" applyNumberFormat="1" applyFont="1" applyFill="1" applyBorder="1"/>
    <xf numFmtId="3" fontId="5" fillId="0" borderId="7" xfId="0" applyNumberFormat="1" applyFont="1" applyFill="1" applyBorder="1" applyAlignment="1">
      <alignment horizontal="right" vertical="center" wrapText="1"/>
    </xf>
    <xf numFmtId="3" fontId="7" fillId="0" borderId="7" xfId="0" applyNumberFormat="1" applyFont="1" applyFill="1" applyBorder="1"/>
    <xf numFmtId="3" fontId="5" fillId="0" borderId="9" xfId="0" quotePrefix="1" applyNumberFormat="1" applyFont="1" applyFill="1" applyBorder="1"/>
    <xf numFmtId="3" fontId="5" fillId="0" borderId="10" xfId="0" applyNumberFormat="1" applyFont="1" applyFill="1" applyBorder="1"/>
    <xf numFmtId="0" fontId="4" fillId="0" borderId="11" xfId="0" applyFont="1" applyFill="1" applyBorder="1"/>
    <xf numFmtId="3" fontId="4" fillId="0" borderId="12" xfId="0" applyNumberFormat="1" applyFont="1" applyBorder="1"/>
    <xf numFmtId="3" fontId="4" fillId="0" borderId="13" xfId="0" applyNumberFormat="1" applyFont="1" applyBorder="1"/>
    <xf numFmtId="3" fontId="4" fillId="0" borderId="12" xfId="0" quotePrefix="1" applyNumberFormat="1" applyFont="1" applyFill="1" applyBorder="1"/>
    <xf numFmtId="3" fontId="4" fillId="0" borderId="13" xfId="0" applyNumberFormat="1" applyFont="1" applyFill="1" applyBorder="1"/>
    <xf numFmtId="0" fontId="5" fillId="0" borderId="0" xfId="0" applyFont="1"/>
    <xf numFmtId="0" fontId="7" fillId="0" borderId="0" xfId="0" applyFont="1"/>
    <xf numFmtId="0" fontId="4" fillId="0" borderId="14" xfId="0" applyFont="1" applyBorder="1"/>
    <xf numFmtId="0" fontId="7" fillId="0" borderId="15" xfId="0" applyFont="1" applyBorder="1"/>
    <xf numFmtId="0" fontId="5" fillId="0" borderId="15" xfId="0" applyFont="1" applyBorder="1"/>
    <xf numFmtId="0" fontId="4" fillId="0" borderId="16" xfId="0" applyFont="1" applyBorder="1"/>
    <xf numFmtId="3" fontId="5" fillId="0" borderId="15" xfId="0" applyNumberFormat="1" applyFont="1" applyFill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7" fillId="0" borderId="8" xfId="0" applyNumberFormat="1" applyFont="1" applyBorder="1"/>
    <xf numFmtId="0" fontId="5" fillId="0" borderId="7" xfId="0" applyFont="1" applyBorder="1"/>
    <xf numFmtId="0" fontId="5" fillId="0" borderId="7" xfId="0" quotePrefix="1" applyFont="1" applyBorder="1"/>
    <xf numFmtId="0" fontId="5" fillId="0" borderId="7" xfId="0" quotePrefix="1" applyFont="1" applyFill="1" applyBorder="1"/>
    <xf numFmtId="3" fontId="4" fillId="0" borderId="8" xfId="0" applyNumberFormat="1" applyFont="1" applyBorder="1"/>
    <xf numFmtId="0" fontId="4" fillId="0" borderId="11" xfId="0" applyFont="1" applyBorder="1"/>
    <xf numFmtId="0" fontId="4" fillId="0" borderId="12" xfId="0" applyFont="1" applyFill="1" applyBorder="1"/>
    <xf numFmtId="0" fontId="4" fillId="0" borderId="0" xfId="0" applyFont="1" applyFill="1" applyBorder="1"/>
    <xf numFmtId="3" fontId="4" fillId="0" borderId="0" xfId="0" applyNumberFormat="1" applyFont="1"/>
    <xf numFmtId="0" fontId="4" fillId="0" borderId="0" xfId="0" applyFont="1"/>
    <xf numFmtId="3" fontId="5" fillId="0" borderId="0" xfId="0" applyNumberFormat="1" applyFont="1"/>
    <xf numFmtId="3" fontId="4" fillId="0" borderId="17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/>
    <xf numFmtId="3" fontId="5" fillId="0" borderId="18" xfId="0" applyNumberFormat="1" applyFont="1" applyFill="1" applyBorder="1"/>
    <xf numFmtId="3" fontId="5" fillId="0" borderId="18" xfId="0" applyNumberFormat="1" applyFont="1" applyFill="1" applyBorder="1" applyAlignment="1">
      <alignment horizontal="right" vertical="center" wrapText="1"/>
    </xf>
    <xf numFmtId="3" fontId="7" fillId="0" borderId="18" xfId="0" applyNumberFormat="1" applyFont="1" applyFill="1" applyBorder="1"/>
    <xf numFmtId="3" fontId="4" fillId="0" borderId="19" xfId="0" applyNumberFormat="1" applyFont="1" applyBorder="1"/>
    <xf numFmtId="3" fontId="5" fillId="0" borderId="18" xfId="0" applyNumberFormat="1" applyFont="1" applyBorder="1"/>
    <xf numFmtId="3" fontId="5" fillId="0" borderId="20" xfId="0" applyNumberFormat="1" applyFont="1" applyFill="1" applyBorder="1"/>
    <xf numFmtId="3" fontId="5" fillId="0" borderId="21" xfId="0" applyNumberFormat="1" applyFont="1" applyBorder="1"/>
    <xf numFmtId="3" fontId="4" fillId="0" borderId="14" xfId="0" applyNumberFormat="1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9"/>
  <sheetViews>
    <sheetView tabSelected="1" workbookViewId="0">
      <selection activeCell="C3" sqref="C3"/>
    </sheetView>
  </sheetViews>
  <sheetFormatPr defaultRowHeight="15"/>
  <cols>
    <col min="1" max="1" width="32" customWidth="1"/>
    <col min="9" max="9" width="37.5703125" customWidth="1"/>
  </cols>
  <sheetData>
    <row r="1" spans="1:21">
      <c r="A1" s="1" t="s">
        <v>55</v>
      </c>
      <c r="H1" s="2"/>
    </row>
    <row r="2" spans="1:21">
      <c r="H2" s="2"/>
    </row>
    <row r="3" spans="1:21" ht="15.75">
      <c r="A3" s="4" t="s">
        <v>0</v>
      </c>
      <c r="H3" s="2"/>
    </row>
    <row r="4" spans="1:21">
      <c r="H4" s="2"/>
    </row>
    <row r="5" spans="1:21" ht="16.5" thickBot="1">
      <c r="A5" s="3" t="s">
        <v>1</v>
      </c>
      <c r="B5" s="5"/>
      <c r="C5" s="5"/>
      <c r="D5" s="5"/>
      <c r="E5" s="5"/>
      <c r="F5" s="5"/>
      <c r="G5" s="5"/>
      <c r="H5" s="6"/>
      <c r="I5" s="3" t="s">
        <v>2</v>
      </c>
      <c r="J5" s="5"/>
      <c r="K5" s="5"/>
      <c r="L5" s="5"/>
      <c r="M5" s="5"/>
      <c r="N5" s="5"/>
    </row>
    <row r="6" spans="1:21" ht="22.5" customHeight="1">
      <c r="A6" s="78" t="s">
        <v>3</v>
      </c>
      <c r="B6" s="74" t="s">
        <v>4</v>
      </c>
      <c r="C6" s="75"/>
      <c r="D6" s="76" t="s">
        <v>5</v>
      </c>
      <c r="E6" s="77"/>
      <c r="F6" s="76" t="s">
        <v>6</v>
      </c>
      <c r="G6" s="77"/>
      <c r="H6" s="9"/>
      <c r="I6" s="80" t="s">
        <v>7</v>
      </c>
      <c r="J6" s="74" t="s">
        <v>4</v>
      </c>
      <c r="K6" s="75"/>
      <c r="L6" s="76" t="s">
        <v>5</v>
      </c>
      <c r="M6" s="77"/>
      <c r="N6" s="76" t="s">
        <v>6</v>
      </c>
      <c r="O6" s="77"/>
    </row>
    <row r="7" spans="1:21" ht="15.75" thickBot="1">
      <c r="A7" s="79"/>
      <c r="B7" s="10" t="s">
        <v>50</v>
      </c>
      <c r="C7" s="65" t="s">
        <v>51</v>
      </c>
      <c r="D7" s="10" t="s">
        <v>50</v>
      </c>
      <c r="E7" s="65" t="s">
        <v>51</v>
      </c>
      <c r="F7" s="10" t="s">
        <v>50</v>
      </c>
      <c r="G7" s="65" t="s">
        <v>51</v>
      </c>
      <c r="H7" s="11"/>
      <c r="I7" s="81"/>
      <c r="J7" s="10" t="s">
        <v>50</v>
      </c>
      <c r="K7" s="65" t="s">
        <v>51</v>
      </c>
      <c r="L7" s="10" t="s">
        <v>50</v>
      </c>
      <c r="M7" s="65" t="s">
        <v>51</v>
      </c>
      <c r="N7" s="10" t="s">
        <v>50</v>
      </c>
      <c r="O7" s="65" t="s">
        <v>51</v>
      </c>
    </row>
    <row r="8" spans="1:21">
      <c r="A8" s="12" t="s">
        <v>8</v>
      </c>
      <c r="B8" s="13"/>
      <c r="C8" s="66"/>
      <c r="D8" s="14">
        <v>39003</v>
      </c>
      <c r="E8" s="66">
        <f>E9+E10</f>
        <v>42753</v>
      </c>
      <c r="F8" s="15">
        <v>39003</v>
      </c>
      <c r="G8" s="15">
        <f>E8+C8</f>
        <v>42753</v>
      </c>
      <c r="H8" s="11"/>
      <c r="I8" s="16" t="s">
        <v>9</v>
      </c>
      <c r="J8" s="17">
        <v>10033</v>
      </c>
      <c r="K8" s="17">
        <v>10033</v>
      </c>
      <c r="L8" s="18">
        <v>8848</v>
      </c>
      <c r="M8" s="15">
        <v>11593</v>
      </c>
      <c r="N8" s="19">
        <v>18881</v>
      </c>
      <c r="O8" s="19">
        <f>K8+M8</f>
        <v>21626</v>
      </c>
    </row>
    <row r="9" spans="1:21">
      <c r="A9" s="20" t="s">
        <v>10</v>
      </c>
      <c r="B9" s="21"/>
      <c r="C9" s="67"/>
      <c r="D9" s="22">
        <v>38126</v>
      </c>
      <c r="E9" s="66">
        <v>38231</v>
      </c>
      <c r="F9" s="15">
        <v>38126</v>
      </c>
      <c r="G9" s="15">
        <f t="shared" ref="G9:G19" si="0">E9+C9</f>
        <v>38231</v>
      </c>
      <c r="H9" s="9"/>
      <c r="I9" s="23" t="s">
        <v>11</v>
      </c>
      <c r="J9" s="24">
        <v>2725</v>
      </c>
      <c r="K9" s="24">
        <v>2725</v>
      </c>
      <c r="L9" s="25">
        <v>2141</v>
      </c>
      <c r="M9" s="71">
        <v>2487</v>
      </c>
      <c r="N9" s="26">
        <v>4866</v>
      </c>
      <c r="O9" s="19">
        <f t="shared" ref="O9:O14" si="1">K9+M9</f>
        <v>5212</v>
      </c>
    </row>
    <row r="10" spans="1:21">
      <c r="A10" s="20" t="s">
        <v>12</v>
      </c>
      <c r="B10" s="21"/>
      <c r="C10" s="67"/>
      <c r="D10" s="22">
        <v>877</v>
      </c>
      <c r="E10" s="66">
        <v>4522</v>
      </c>
      <c r="F10" s="15">
        <v>877</v>
      </c>
      <c r="G10" s="15">
        <f t="shared" si="0"/>
        <v>4522</v>
      </c>
      <c r="H10" s="9"/>
      <c r="I10" s="23" t="s">
        <v>13</v>
      </c>
      <c r="J10" s="24">
        <v>4572</v>
      </c>
      <c r="K10" s="24">
        <v>4572</v>
      </c>
      <c r="L10" s="25">
        <v>20780</v>
      </c>
      <c r="M10" s="71">
        <v>21165</v>
      </c>
      <c r="N10" s="26">
        <v>25352</v>
      </c>
      <c r="O10" s="19">
        <f t="shared" si="1"/>
        <v>25737</v>
      </c>
    </row>
    <row r="11" spans="1:21">
      <c r="A11" s="27" t="s">
        <v>14</v>
      </c>
      <c r="B11" s="21"/>
      <c r="C11" s="67"/>
      <c r="D11" s="22">
        <v>9450</v>
      </c>
      <c r="E11" s="66">
        <v>9655</v>
      </c>
      <c r="F11" s="15">
        <v>9450</v>
      </c>
      <c r="G11" s="15">
        <f t="shared" si="0"/>
        <v>9655</v>
      </c>
      <c r="H11" s="28"/>
      <c r="I11" s="29" t="s">
        <v>15</v>
      </c>
      <c r="J11" s="24"/>
      <c r="K11" s="24"/>
      <c r="L11" s="25">
        <v>5862</v>
      </c>
      <c r="M11" s="71">
        <v>5862</v>
      </c>
      <c r="N11" s="26">
        <v>5862</v>
      </c>
      <c r="O11" s="19">
        <f t="shared" si="1"/>
        <v>5862</v>
      </c>
      <c r="P11" s="7"/>
      <c r="Q11" s="8"/>
      <c r="R11" s="8"/>
      <c r="S11" s="8"/>
      <c r="T11" s="8"/>
      <c r="U11" s="8"/>
    </row>
    <row r="12" spans="1:21">
      <c r="A12" s="30" t="s">
        <v>3</v>
      </c>
      <c r="B12" s="21">
        <v>295</v>
      </c>
      <c r="C12" s="67">
        <v>295</v>
      </c>
      <c r="D12" s="22">
        <v>11382</v>
      </c>
      <c r="E12" s="66">
        <f>SUM(E13:E18)</f>
        <v>11431</v>
      </c>
      <c r="F12" s="15">
        <v>11677</v>
      </c>
      <c r="G12" s="15">
        <f t="shared" si="0"/>
        <v>11726</v>
      </c>
      <c r="H12" s="28"/>
      <c r="I12" s="21" t="s">
        <v>53</v>
      </c>
      <c r="J12" s="22"/>
      <c r="K12" s="22"/>
      <c r="L12" s="22">
        <v>0</v>
      </c>
      <c r="M12" s="67">
        <v>444</v>
      </c>
      <c r="N12" s="26">
        <v>0</v>
      </c>
      <c r="O12" s="19">
        <f t="shared" si="1"/>
        <v>444</v>
      </c>
      <c r="P12" s="7"/>
      <c r="Q12" s="8"/>
      <c r="R12" s="8"/>
      <c r="S12" s="8"/>
      <c r="T12" s="8"/>
      <c r="U12" s="8"/>
    </row>
    <row r="13" spans="1:21">
      <c r="A13" s="31" t="s">
        <v>17</v>
      </c>
      <c r="B13" s="21"/>
      <c r="C13" s="67"/>
      <c r="D13" s="22">
        <v>500</v>
      </c>
      <c r="E13" s="66">
        <v>500</v>
      </c>
      <c r="F13" s="15">
        <v>500</v>
      </c>
      <c r="G13" s="15">
        <v>500</v>
      </c>
      <c r="H13" s="28"/>
      <c r="I13" s="21" t="s">
        <v>16</v>
      </c>
      <c r="J13" s="22">
        <v>0</v>
      </c>
      <c r="K13" s="22"/>
      <c r="L13" s="22">
        <v>520</v>
      </c>
      <c r="M13" s="67">
        <v>520</v>
      </c>
      <c r="N13" s="26">
        <v>520</v>
      </c>
      <c r="O13" s="19">
        <f t="shared" si="1"/>
        <v>520</v>
      </c>
      <c r="P13" s="7"/>
      <c r="Q13" s="8"/>
      <c r="R13" s="8"/>
      <c r="S13" s="8"/>
      <c r="T13" s="8"/>
      <c r="U13" s="8"/>
    </row>
    <row r="14" spans="1:21">
      <c r="A14" s="31" t="s">
        <v>19</v>
      </c>
      <c r="B14" s="21"/>
      <c r="C14" s="67"/>
      <c r="D14" s="22">
        <v>2095</v>
      </c>
      <c r="E14" s="66">
        <v>2095</v>
      </c>
      <c r="F14" s="15">
        <v>2095</v>
      </c>
      <c r="G14" s="15">
        <f t="shared" si="0"/>
        <v>2095</v>
      </c>
      <c r="H14" s="28"/>
      <c r="I14" s="21" t="s">
        <v>18</v>
      </c>
      <c r="J14" s="22"/>
      <c r="K14" s="22"/>
      <c r="L14" s="22">
        <v>586</v>
      </c>
      <c r="M14" s="67">
        <v>579</v>
      </c>
      <c r="N14" s="26">
        <v>586</v>
      </c>
      <c r="O14" s="19">
        <f t="shared" si="1"/>
        <v>579</v>
      </c>
      <c r="P14" s="7"/>
      <c r="Q14" s="8"/>
      <c r="R14" s="8"/>
      <c r="S14" s="8"/>
      <c r="T14" s="8"/>
      <c r="U14" s="8"/>
    </row>
    <row r="15" spans="1:21">
      <c r="A15" s="31" t="s">
        <v>20</v>
      </c>
      <c r="B15" s="21"/>
      <c r="C15" s="67"/>
      <c r="D15" s="22">
        <v>4780</v>
      </c>
      <c r="E15" s="66">
        <v>4780</v>
      </c>
      <c r="F15" s="15">
        <v>4780</v>
      </c>
      <c r="G15" s="15">
        <f t="shared" si="0"/>
        <v>4780</v>
      </c>
      <c r="H15" s="28"/>
      <c r="I15" s="21" t="s">
        <v>21</v>
      </c>
      <c r="J15" s="22"/>
      <c r="K15" s="22"/>
      <c r="L15" s="22">
        <v>3139</v>
      </c>
      <c r="M15" s="67">
        <v>3781</v>
      </c>
      <c r="N15" s="26">
        <v>3139</v>
      </c>
      <c r="O15" s="19">
        <f>K15+M15</f>
        <v>3781</v>
      </c>
      <c r="P15" s="7"/>
      <c r="Q15" s="8"/>
      <c r="R15" s="8"/>
      <c r="S15" s="8"/>
      <c r="T15" s="8"/>
      <c r="U15" s="8"/>
    </row>
    <row r="16" spans="1:21">
      <c r="A16" s="31" t="s">
        <v>22</v>
      </c>
      <c r="B16" s="21">
        <v>295</v>
      </c>
      <c r="C16" s="67">
        <v>291</v>
      </c>
      <c r="D16" s="22">
        <v>1900</v>
      </c>
      <c r="E16" s="66">
        <v>1900</v>
      </c>
      <c r="F16" s="15">
        <v>2195</v>
      </c>
      <c r="G16" s="15">
        <f t="shared" si="0"/>
        <v>2191</v>
      </c>
      <c r="H16" s="28"/>
      <c r="I16" s="21"/>
      <c r="J16" s="22"/>
      <c r="K16" s="22"/>
      <c r="L16" s="22"/>
      <c r="M16" s="67"/>
      <c r="N16" s="26"/>
      <c r="O16" s="19"/>
      <c r="P16" s="7"/>
      <c r="Q16" s="8"/>
      <c r="R16" s="8"/>
      <c r="S16" s="8"/>
      <c r="T16" s="8"/>
      <c r="U16" s="8"/>
    </row>
    <row r="17" spans="1:21">
      <c r="A17" s="31" t="s">
        <v>23</v>
      </c>
      <c r="B17" s="21"/>
      <c r="C17" s="67"/>
      <c r="D17" s="22">
        <v>2107</v>
      </c>
      <c r="E17" s="66">
        <v>2107</v>
      </c>
      <c r="F17" s="15">
        <v>2107</v>
      </c>
      <c r="G17" s="15">
        <f t="shared" si="0"/>
        <v>2107</v>
      </c>
      <c r="H17" s="28"/>
      <c r="I17" s="21"/>
      <c r="J17" s="22"/>
      <c r="K17" s="22"/>
      <c r="L17" s="22"/>
      <c r="M17" s="67"/>
      <c r="N17" s="26"/>
      <c r="O17" s="26"/>
      <c r="P17" s="7"/>
      <c r="Q17" s="8"/>
      <c r="R17" s="8"/>
      <c r="S17" s="8"/>
      <c r="T17" s="8"/>
      <c r="U17" s="8"/>
    </row>
    <row r="18" spans="1:21">
      <c r="A18" s="31" t="s">
        <v>52</v>
      </c>
      <c r="B18" s="21"/>
      <c r="C18" s="67">
        <v>4</v>
      </c>
      <c r="D18" s="22">
        <v>0</v>
      </c>
      <c r="E18" s="66">
        <v>49</v>
      </c>
      <c r="F18" s="15">
        <v>0</v>
      </c>
      <c r="G18" s="15">
        <f t="shared" si="0"/>
        <v>53</v>
      </c>
      <c r="H18" s="28"/>
      <c r="I18" s="21"/>
      <c r="J18" s="22"/>
      <c r="K18" s="22"/>
      <c r="L18" s="22"/>
      <c r="M18" s="67"/>
      <c r="N18" s="26"/>
      <c r="O18" s="26"/>
      <c r="P18" s="7"/>
      <c r="Q18" s="8"/>
      <c r="R18" s="8"/>
      <c r="S18" s="8"/>
      <c r="T18" s="8"/>
      <c r="U18" s="8"/>
    </row>
    <row r="19" spans="1:21">
      <c r="A19" s="27" t="s">
        <v>24</v>
      </c>
      <c r="B19" s="21"/>
      <c r="C19" s="67"/>
      <c r="D19" s="22">
        <v>0</v>
      </c>
      <c r="E19" s="66">
        <v>1437</v>
      </c>
      <c r="F19" s="15">
        <v>0</v>
      </c>
      <c r="G19" s="15">
        <f t="shared" si="0"/>
        <v>1437</v>
      </c>
      <c r="H19" s="28"/>
      <c r="I19" s="21"/>
      <c r="J19" s="22"/>
      <c r="K19" s="22"/>
      <c r="L19" s="22"/>
      <c r="M19" s="67"/>
      <c r="N19" s="26"/>
      <c r="O19" s="26"/>
      <c r="P19" s="7"/>
      <c r="Q19" s="8"/>
      <c r="R19" s="8"/>
      <c r="S19" s="8"/>
      <c r="T19" s="8"/>
      <c r="U19" s="8"/>
    </row>
    <row r="20" spans="1:21">
      <c r="A20" s="32" t="s">
        <v>25</v>
      </c>
      <c r="B20" s="33">
        <f>SUM(B21:B24)</f>
        <v>17035</v>
      </c>
      <c r="C20" s="33">
        <f>SUM(C21:C24)</f>
        <v>17035</v>
      </c>
      <c r="D20" s="33">
        <f>SUM(D21:D24)</f>
        <v>454</v>
      </c>
      <c r="E20" s="33">
        <f>SUM(E21:E24)</f>
        <v>2519</v>
      </c>
      <c r="F20" s="33">
        <f>SUM(F21:F24)</f>
        <v>17489</v>
      </c>
      <c r="G20" s="33">
        <f t="shared" ref="G20:G25" si="2">C20+E20</f>
        <v>19554</v>
      </c>
      <c r="H20" s="28"/>
      <c r="I20" s="33" t="s">
        <v>26</v>
      </c>
      <c r="J20" s="34"/>
      <c r="K20" s="34"/>
      <c r="L20" s="34">
        <f>L22+L23</f>
        <v>18413</v>
      </c>
      <c r="M20" s="34">
        <f>M22+M23</f>
        <v>20479</v>
      </c>
      <c r="N20" s="34">
        <f>N22+N23</f>
        <v>18413</v>
      </c>
      <c r="O20" s="34">
        <f>O22+O23</f>
        <v>20479</v>
      </c>
      <c r="P20" s="7"/>
      <c r="Q20" s="8"/>
      <c r="R20" s="8"/>
      <c r="S20" s="8"/>
      <c r="T20" s="8"/>
      <c r="U20" s="8"/>
    </row>
    <row r="21" spans="1:21">
      <c r="A21" s="31" t="s">
        <v>27</v>
      </c>
      <c r="B21" s="21"/>
      <c r="C21" s="67"/>
      <c r="D21" s="22"/>
      <c r="E21" s="66"/>
      <c r="F21" s="66"/>
      <c r="G21" s="33">
        <f t="shared" si="2"/>
        <v>0</v>
      </c>
      <c r="H21" s="28"/>
      <c r="I21" s="35" t="s">
        <v>28</v>
      </c>
      <c r="J21" s="22"/>
      <c r="K21" s="22"/>
      <c r="L21" s="22"/>
      <c r="M21" s="67"/>
      <c r="N21" s="26">
        <v>0</v>
      </c>
      <c r="O21" s="26">
        <v>0</v>
      </c>
      <c r="P21" s="7"/>
      <c r="Q21" s="8"/>
      <c r="R21" s="8"/>
      <c r="S21" s="8"/>
      <c r="T21" s="8"/>
      <c r="U21" s="8"/>
    </row>
    <row r="22" spans="1:21">
      <c r="A22" s="31" t="s">
        <v>54</v>
      </c>
      <c r="B22" s="36"/>
      <c r="C22" s="68"/>
      <c r="D22" s="22">
        <v>0</v>
      </c>
      <c r="E22" s="66">
        <v>2065</v>
      </c>
      <c r="F22" s="66">
        <v>0</v>
      </c>
      <c r="G22" s="33">
        <f t="shared" si="2"/>
        <v>2065</v>
      </c>
      <c r="H22" s="28"/>
      <c r="I22" s="35" t="s">
        <v>54</v>
      </c>
      <c r="J22" s="22"/>
      <c r="K22" s="22"/>
      <c r="L22" s="22">
        <v>1364</v>
      </c>
      <c r="M22" s="67">
        <v>3430</v>
      </c>
      <c r="N22" s="26">
        <v>1364</v>
      </c>
      <c r="O22" s="26">
        <v>3430</v>
      </c>
      <c r="P22" s="7"/>
      <c r="Q22" s="8"/>
      <c r="R22" s="8"/>
      <c r="S22" s="8"/>
      <c r="T22" s="8"/>
      <c r="U22" s="8"/>
    </row>
    <row r="23" spans="1:21">
      <c r="A23" s="31" t="s">
        <v>29</v>
      </c>
      <c r="B23" s="21">
        <v>0</v>
      </c>
      <c r="C23" s="67"/>
      <c r="D23" s="22">
        <v>454</v>
      </c>
      <c r="E23" s="66">
        <v>454</v>
      </c>
      <c r="F23" s="66">
        <v>454</v>
      </c>
      <c r="G23" s="33">
        <f t="shared" si="2"/>
        <v>454</v>
      </c>
      <c r="H23" s="28"/>
      <c r="I23" s="35" t="s">
        <v>30</v>
      </c>
      <c r="J23" s="22"/>
      <c r="K23" s="22"/>
      <c r="L23" s="22">
        <v>17049</v>
      </c>
      <c r="M23" s="67">
        <v>17049</v>
      </c>
      <c r="N23" s="26">
        <v>17049</v>
      </c>
      <c r="O23" s="26">
        <v>17049</v>
      </c>
      <c r="P23" s="7"/>
      <c r="Q23" s="8"/>
      <c r="R23" s="8"/>
      <c r="S23" s="8"/>
      <c r="T23" s="8"/>
      <c r="U23" s="8"/>
    </row>
    <row r="24" spans="1:21" ht="15.75" thickBot="1">
      <c r="A24" s="31" t="s">
        <v>30</v>
      </c>
      <c r="B24" s="37">
        <v>17035</v>
      </c>
      <c r="C24" s="69">
        <v>17035</v>
      </c>
      <c r="D24" s="22"/>
      <c r="E24" s="66"/>
      <c r="F24" s="66">
        <v>17035</v>
      </c>
      <c r="G24" s="33">
        <f t="shared" si="2"/>
        <v>17035</v>
      </c>
      <c r="H24" s="9"/>
      <c r="I24" s="38"/>
      <c r="J24" s="39"/>
      <c r="K24" s="39"/>
      <c r="L24" s="39"/>
      <c r="M24" s="72"/>
      <c r="N24" s="26">
        <v>0</v>
      </c>
      <c r="O24" s="26">
        <v>0</v>
      </c>
    </row>
    <row r="25" spans="1:21" ht="15.75" thickBot="1">
      <c r="A25" s="40" t="s">
        <v>31</v>
      </c>
      <c r="B25" s="41">
        <v>17330</v>
      </c>
      <c r="C25" s="70">
        <v>17330</v>
      </c>
      <c r="D25" s="42">
        <v>60289</v>
      </c>
      <c r="E25" s="70">
        <f>E8+E11+E12+E19+E20</f>
        <v>67795</v>
      </c>
      <c r="F25" s="70">
        <v>77619</v>
      </c>
      <c r="G25" s="33">
        <f t="shared" si="2"/>
        <v>85125</v>
      </c>
      <c r="H25" s="11"/>
      <c r="I25" s="43" t="s">
        <v>32</v>
      </c>
      <c r="J25" s="44">
        <f t="shared" ref="J25:O25" si="3">J8+J9+J10+J11+J12+J13+J14+J15+J16+J20</f>
        <v>17330</v>
      </c>
      <c r="K25" s="44">
        <f t="shared" si="3"/>
        <v>17330</v>
      </c>
      <c r="L25" s="44">
        <f t="shared" si="3"/>
        <v>60289</v>
      </c>
      <c r="M25" s="44">
        <f t="shared" si="3"/>
        <v>66910</v>
      </c>
      <c r="N25" s="44">
        <f t="shared" si="3"/>
        <v>77619</v>
      </c>
      <c r="O25" s="44">
        <f t="shared" si="3"/>
        <v>84240</v>
      </c>
    </row>
    <row r="26" spans="1:21" ht="15.75" thickBot="1">
      <c r="A26" s="45"/>
      <c r="B26" s="46"/>
      <c r="C26" s="46"/>
      <c r="D26" s="45"/>
      <c r="E26" s="45"/>
      <c r="F26" s="45"/>
      <c r="G26" s="45"/>
      <c r="H26" s="9"/>
      <c r="I26" s="28"/>
      <c r="J26" s="28"/>
      <c r="K26" s="28"/>
      <c r="L26" s="28"/>
      <c r="M26" s="28"/>
      <c r="N26" s="28"/>
      <c r="O26" s="28"/>
    </row>
    <row r="27" spans="1:21">
      <c r="A27" s="47" t="s">
        <v>33</v>
      </c>
      <c r="B27" s="48"/>
      <c r="C27" s="48"/>
      <c r="D27" s="49"/>
      <c r="E27" s="49"/>
      <c r="F27" s="49"/>
      <c r="G27" s="49"/>
      <c r="H27" s="9"/>
      <c r="I27" s="50" t="s">
        <v>34</v>
      </c>
      <c r="J27" s="51"/>
      <c r="K27" s="51"/>
      <c r="L27" s="52"/>
      <c r="M27" s="73"/>
      <c r="N27" s="73"/>
      <c r="O27" s="53"/>
    </row>
    <row r="28" spans="1:21">
      <c r="A28" s="30" t="s">
        <v>35</v>
      </c>
      <c r="B28" s="54"/>
      <c r="C28" s="54"/>
      <c r="D28" s="25"/>
      <c r="E28" s="25"/>
      <c r="F28" s="25"/>
      <c r="G28" s="25"/>
      <c r="H28" s="9"/>
      <c r="I28" s="55" t="s">
        <v>36</v>
      </c>
      <c r="J28" s="22">
        <v>615</v>
      </c>
      <c r="K28" s="22">
        <v>615</v>
      </c>
      <c r="L28" s="25">
        <v>899</v>
      </c>
      <c r="M28" s="71">
        <v>917</v>
      </c>
      <c r="N28" s="71">
        <f t="shared" ref="N28:O33" si="4">J28+L28</f>
        <v>1514</v>
      </c>
      <c r="O28" s="26">
        <f t="shared" si="4"/>
        <v>1532</v>
      </c>
    </row>
    <row r="29" spans="1:21">
      <c r="A29" s="30" t="s">
        <v>33</v>
      </c>
      <c r="B29" s="25"/>
      <c r="C29" s="25"/>
      <c r="D29" s="22"/>
      <c r="E29" s="22"/>
      <c r="F29" s="22"/>
      <c r="G29" s="25"/>
      <c r="H29" s="9"/>
      <c r="I29" s="56" t="s">
        <v>37</v>
      </c>
      <c r="J29" s="22"/>
      <c r="K29" s="22"/>
      <c r="L29" s="25"/>
      <c r="M29" s="71"/>
      <c r="N29" s="71">
        <f t="shared" si="4"/>
        <v>0</v>
      </c>
      <c r="O29" s="26">
        <f t="shared" si="4"/>
        <v>0</v>
      </c>
    </row>
    <row r="30" spans="1:21">
      <c r="A30" s="30" t="s">
        <v>38</v>
      </c>
      <c r="B30" s="25"/>
      <c r="C30" s="25"/>
      <c r="D30" s="22"/>
      <c r="E30" s="22"/>
      <c r="F30" s="22"/>
      <c r="G30" s="25"/>
      <c r="H30" s="9"/>
      <c r="I30" s="57" t="s">
        <v>39</v>
      </c>
      <c r="J30" s="22">
        <v>0</v>
      </c>
      <c r="K30" s="22"/>
      <c r="L30" s="25">
        <v>4919</v>
      </c>
      <c r="M30" s="71">
        <v>5779</v>
      </c>
      <c r="N30" s="71">
        <f t="shared" si="4"/>
        <v>4919</v>
      </c>
      <c r="O30" s="26">
        <f t="shared" si="4"/>
        <v>5779</v>
      </c>
    </row>
    <row r="31" spans="1:21">
      <c r="A31" s="32" t="s">
        <v>40</v>
      </c>
      <c r="B31" s="58">
        <v>14</v>
      </c>
      <c r="C31" s="58">
        <v>14</v>
      </c>
      <c r="D31" s="34"/>
      <c r="E31" s="34"/>
      <c r="F31" s="34">
        <v>14</v>
      </c>
      <c r="G31" s="58">
        <f>C31+E31</f>
        <v>14</v>
      </c>
      <c r="H31" s="9"/>
      <c r="I31" s="57" t="s">
        <v>37</v>
      </c>
      <c r="J31" s="22"/>
      <c r="K31" s="22"/>
      <c r="L31" s="25"/>
      <c r="M31" s="71"/>
      <c r="N31" s="71">
        <f t="shared" si="4"/>
        <v>0</v>
      </c>
      <c r="O31" s="26">
        <f t="shared" si="4"/>
        <v>0</v>
      </c>
    </row>
    <row r="32" spans="1:21">
      <c r="A32" s="31" t="s">
        <v>29</v>
      </c>
      <c r="B32" s="25">
        <v>601</v>
      </c>
      <c r="C32" s="25">
        <v>601</v>
      </c>
      <c r="D32" s="22">
        <v>5818</v>
      </c>
      <c r="E32" s="22">
        <v>5818</v>
      </c>
      <c r="F32" s="22">
        <v>6419</v>
      </c>
      <c r="G32" s="58">
        <f>C32+E32</f>
        <v>6419</v>
      </c>
      <c r="H32" s="9"/>
      <c r="I32" s="57" t="s">
        <v>41</v>
      </c>
      <c r="J32" s="22"/>
      <c r="K32" s="22"/>
      <c r="L32" s="25"/>
      <c r="M32" s="71">
        <v>7</v>
      </c>
      <c r="N32" s="71">
        <f t="shared" si="4"/>
        <v>0</v>
      </c>
      <c r="O32" s="26">
        <f t="shared" si="4"/>
        <v>7</v>
      </c>
    </row>
    <row r="33" spans="1:15" ht="15.75" thickBot="1">
      <c r="A33" s="31"/>
      <c r="B33" s="25"/>
      <c r="C33" s="25"/>
      <c r="D33" s="22"/>
      <c r="E33" s="22"/>
      <c r="F33" s="22"/>
      <c r="G33" s="58">
        <f>C33+E33</f>
        <v>0</v>
      </c>
      <c r="H33" s="9"/>
      <c r="I33" s="57" t="s">
        <v>42</v>
      </c>
      <c r="J33" s="22"/>
      <c r="K33" s="22"/>
      <c r="L33" s="22"/>
      <c r="M33" s="67"/>
      <c r="N33" s="71">
        <f t="shared" si="4"/>
        <v>0</v>
      </c>
      <c r="O33" s="26">
        <f t="shared" si="4"/>
        <v>0</v>
      </c>
    </row>
    <row r="34" spans="1:15" ht="15.75" thickBot="1">
      <c r="A34" s="59" t="s">
        <v>43</v>
      </c>
      <c r="B34" s="42">
        <v>615</v>
      </c>
      <c r="C34" s="42">
        <v>615</v>
      </c>
      <c r="D34" s="42">
        <v>5818</v>
      </c>
      <c r="E34" s="42">
        <v>5818</v>
      </c>
      <c r="F34" s="42">
        <v>6433</v>
      </c>
      <c r="G34" s="58">
        <f>C34+E34</f>
        <v>6433</v>
      </c>
      <c r="H34" s="9"/>
      <c r="I34" s="60" t="s">
        <v>44</v>
      </c>
      <c r="J34" s="44">
        <f t="shared" ref="J34:O34" si="5">SUM(J28:J33)</f>
        <v>615</v>
      </c>
      <c r="K34" s="44">
        <f t="shared" si="5"/>
        <v>615</v>
      </c>
      <c r="L34" s="44">
        <f t="shared" si="5"/>
        <v>5818</v>
      </c>
      <c r="M34" s="44">
        <f t="shared" si="5"/>
        <v>6703</v>
      </c>
      <c r="N34" s="44">
        <f t="shared" si="5"/>
        <v>6433</v>
      </c>
      <c r="O34" s="44">
        <f t="shared" si="5"/>
        <v>7318</v>
      </c>
    </row>
    <row r="35" spans="1:15">
      <c r="A35" s="61" t="s">
        <v>45</v>
      </c>
      <c r="B35" s="62">
        <f t="shared" ref="B35:G35" si="6">B25+B34</f>
        <v>17945</v>
      </c>
      <c r="C35" s="62">
        <f t="shared" si="6"/>
        <v>17945</v>
      </c>
      <c r="D35" s="62">
        <f t="shared" si="6"/>
        <v>66107</v>
      </c>
      <c r="E35" s="62">
        <f t="shared" si="6"/>
        <v>73613</v>
      </c>
      <c r="F35" s="62">
        <f t="shared" si="6"/>
        <v>84052</v>
      </c>
      <c r="G35" s="62">
        <f t="shared" si="6"/>
        <v>91558</v>
      </c>
      <c r="H35" s="9"/>
      <c r="I35" s="61" t="s">
        <v>46</v>
      </c>
      <c r="J35" s="62">
        <f t="shared" ref="J35:O35" si="7">J25+J34</f>
        <v>17945</v>
      </c>
      <c r="K35" s="62">
        <f t="shared" si="7"/>
        <v>17945</v>
      </c>
      <c r="L35" s="62">
        <f t="shared" si="7"/>
        <v>66107</v>
      </c>
      <c r="M35" s="62">
        <f t="shared" si="7"/>
        <v>73613</v>
      </c>
      <c r="N35" s="62">
        <f t="shared" si="7"/>
        <v>84052</v>
      </c>
      <c r="O35" s="62">
        <f t="shared" si="7"/>
        <v>91558</v>
      </c>
    </row>
    <row r="36" spans="1:15">
      <c r="A36" s="45"/>
      <c r="B36" s="64"/>
      <c r="C36" s="64"/>
      <c r="D36" s="45"/>
      <c r="E36" s="45"/>
      <c r="F36" s="45"/>
      <c r="G36" s="45"/>
      <c r="H36" s="9"/>
      <c r="I36" s="63" t="s">
        <v>47</v>
      </c>
      <c r="J36" s="45"/>
      <c r="K36" s="45"/>
      <c r="L36" s="45"/>
      <c r="M36" s="45"/>
      <c r="N36" s="45"/>
      <c r="O36" s="62">
        <v>0</v>
      </c>
    </row>
    <row r="37" spans="1:15">
      <c r="A37" s="45"/>
      <c r="B37" s="45"/>
      <c r="C37" s="45"/>
      <c r="D37" s="45"/>
      <c r="E37" s="45"/>
      <c r="F37" s="45"/>
      <c r="G37" s="45"/>
      <c r="H37" s="9"/>
      <c r="I37" s="63" t="s">
        <v>48</v>
      </c>
      <c r="J37" s="45"/>
      <c r="K37" s="45"/>
      <c r="L37" s="45"/>
      <c r="M37" s="45"/>
      <c r="N37" s="45"/>
      <c r="O37" s="62">
        <v>0</v>
      </c>
    </row>
    <row r="38" spans="1:15">
      <c r="A38" s="45"/>
      <c r="B38" s="45"/>
      <c r="C38" s="45"/>
      <c r="D38" s="45"/>
      <c r="E38" s="45"/>
      <c r="F38" s="45"/>
      <c r="G38" s="45"/>
      <c r="H38" s="9"/>
      <c r="I38" s="61" t="s">
        <v>49</v>
      </c>
      <c r="J38" s="45"/>
      <c r="K38" s="45"/>
      <c r="L38" s="45"/>
      <c r="M38" s="45"/>
      <c r="N38" s="45"/>
      <c r="O38" s="62">
        <v>0</v>
      </c>
    </row>
    <row r="39" spans="1:15">
      <c r="H39" s="2"/>
      <c r="I39" s="5"/>
      <c r="J39" s="5"/>
      <c r="K39" s="5"/>
      <c r="L39" s="5"/>
      <c r="M39" s="5"/>
      <c r="N39" s="5"/>
    </row>
  </sheetData>
  <mergeCells count="8">
    <mergeCell ref="J6:K6"/>
    <mergeCell ref="L6:M6"/>
    <mergeCell ref="N6:O6"/>
    <mergeCell ref="A6:A7"/>
    <mergeCell ref="I6:I7"/>
    <mergeCell ref="B6:C6"/>
    <mergeCell ref="D6:E6"/>
    <mergeCell ref="F6:G6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2016-03-10T12:11:47Z</dcterms:created>
  <dcterms:modified xsi:type="dcterms:W3CDTF">2016-10-02T07:42:27Z</dcterms:modified>
</cp:coreProperties>
</file>