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 módosítás\2019_09_30\Rendelet\"/>
    </mc:Choice>
  </mc:AlternateContent>
  <xr:revisionPtr revIDLastSave="0" documentId="8_{BFADD929-9D0E-4F49-A777-0485A734FC9F}" xr6:coauthVersionLast="45" xr6:coauthVersionMax="45" xr10:uidLastSave="{00000000-0000-0000-0000-000000000000}"/>
  <bookViews>
    <workbookView xWindow="-120" yWindow="-120" windowWidth="21840" windowHeight="13140" xr2:uid="{925DE5FD-B507-4C37-8B57-24FFE6F13F8D}"/>
  </bookViews>
  <sheets>
    <sheet name="10.sz. melléklet" sheetId="1" r:id="rId1"/>
  </sheets>
  <externalReferences>
    <externalReference r:id="rId2"/>
  </externalReferences>
  <definedNames>
    <definedName name="_xlnm.Print_Area" localSheetId="0">'10.sz. melléklet'!$A$1:$H$39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7" i="1" l="1"/>
  <c r="G37" i="1"/>
  <c r="H33" i="1"/>
  <c r="G33" i="1"/>
  <c r="F32" i="1"/>
  <c r="E32" i="1"/>
  <c r="G27" i="1" s="1"/>
  <c r="G35" i="1" s="1"/>
  <c r="D32" i="1"/>
  <c r="H27" i="1" s="1"/>
  <c r="H35" i="1" s="1"/>
  <c r="H26" i="1"/>
  <c r="G26" i="1"/>
  <c r="H24" i="1"/>
  <c r="G24" i="1"/>
  <c r="H16" i="1"/>
  <c r="G16" i="1"/>
  <c r="H11" i="1"/>
  <c r="H21" i="1" s="1"/>
  <c r="G11" i="1"/>
  <c r="G21" i="1" s="1"/>
  <c r="G38" i="1" s="1"/>
  <c r="H2" i="1"/>
  <c r="H38" i="1" l="1"/>
</calcChain>
</file>

<file path=xl/sharedStrings.xml><?xml version="1.0" encoding="utf-8"?>
<sst xmlns="http://schemas.openxmlformats.org/spreadsheetml/2006/main" count="64" uniqueCount="62">
  <si>
    <t>10. melléklet</t>
  </si>
  <si>
    <t xml:space="preserve">Balatonakali Önkormányzat általános működésének és ágazati feladatainak </t>
  </si>
  <si>
    <t>2019. évi támogatása</t>
  </si>
  <si>
    <t>adatok Ft-ban</t>
  </si>
  <si>
    <t>Sor-  sz.</t>
  </si>
  <si>
    <t>Feladat megnevezése</t>
  </si>
  <si>
    <t>2019. évi előirányzat</t>
  </si>
  <si>
    <r>
      <t xml:space="preserve">2019. évi mód.előir. </t>
    </r>
    <r>
      <rPr>
        <sz val="8"/>
        <rFont val="Times New Roman"/>
        <family val="1"/>
        <charset val="238"/>
      </rPr>
      <t>(2019.XI.28)</t>
    </r>
  </si>
  <si>
    <t>A.</t>
  </si>
  <si>
    <t>B.</t>
  </si>
  <si>
    <t>C.</t>
  </si>
  <si>
    <t>D.</t>
  </si>
  <si>
    <t>1.1</t>
  </si>
  <si>
    <t>Önkormányzati hivatal működésének támogatása</t>
  </si>
  <si>
    <t>1.2</t>
  </si>
  <si>
    <t>Településüzemeltetéshez kapcsolódó feladatellátás támogatása</t>
  </si>
  <si>
    <t>a.)</t>
  </si>
  <si>
    <t>zöldterület-gazdálkodással kapcs.feladat tám.</t>
  </si>
  <si>
    <t>b.)</t>
  </si>
  <si>
    <t>közvilágítás fenntartásának támogatása</t>
  </si>
  <si>
    <t>c,)</t>
  </si>
  <si>
    <t>köztemető fenntart.kapcs.feladatok tám.</t>
  </si>
  <si>
    <t>d. )</t>
  </si>
  <si>
    <t>közutak fenntartásának támogatása</t>
  </si>
  <si>
    <t>1.3</t>
  </si>
  <si>
    <t>Egyéb kötelező önkormányzati feldadatok támogatása</t>
  </si>
  <si>
    <t>Beszámítás összege</t>
  </si>
  <si>
    <t>1.4</t>
  </si>
  <si>
    <t>Lakott külterülettel kapcsolatos feladatok támogatása</t>
  </si>
  <si>
    <t>1.5</t>
  </si>
  <si>
    <t>Üdülőhelyi feladatok támogatása</t>
  </si>
  <si>
    <t>1.6</t>
  </si>
  <si>
    <t>Polgármesteri illetmény támogatása</t>
  </si>
  <si>
    <t>1.</t>
  </si>
  <si>
    <t xml:space="preserve">Általános feladatok támogatása </t>
  </si>
  <si>
    <t>2.1</t>
  </si>
  <si>
    <t>Kistelepülések szociális feladatainak támogatása</t>
  </si>
  <si>
    <t>2.2</t>
  </si>
  <si>
    <t>Gyermekétkeztetés támogatása</t>
  </si>
  <si>
    <t>2.</t>
  </si>
  <si>
    <t xml:space="preserve">Szociális, gyermekjóléti és gyermekétkeztetési feladatok támogatása </t>
  </si>
  <si>
    <t>3.1</t>
  </si>
  <si>
    <t>Könyvtári, közművelődési és múzeumi feladatok</t>
  </si>
  <si>
    <t>3.</t>
  </si>
  <si>
    <t>Kulturális feladatok támogatása</t>
  </si>
  <si>
    <t>4.1</t>
  </si>
  <si>
    <t>Óvodapedagógusok bértámogatása</t>
  </si>
  <si>
    <t>8 hónap</t>
  </si>
  <si>
    <t>4 hónap</t>
  </si>
  <si>
    <t>óvoda pedagógusok</t>
  </si>
  <si>
    <t>"nev.munkáját segítők</t>
  </si>
  <si>
    <t>pedagógus II. kiegészító támogatá</t>
  </si>
  <si>
    <t>összesen</t>
  </si>
  <si>
    <t>4.2</t>
  </si>
  <si>
    <t>Óvodaműködtetés támogatása</t>
  </si>
  <si>
    <t>4.</t>
  </si>
  <si>
    <t xml:space="preserve">Köznevelési feladatok támogatása </t>
  </si>
  <si>
    <t>5.1</t>
  </si>
  <si>
    <t>Szociális célú tűzifa</t>
  </si>
  <si>
    <t>5.</t>
  </si>
  <si>
    <t>Működési célú költségvetési támogatások és kiegészítő támogatások</t>
  </si>
  <si>
    <t>Helyi önkorm. általános működésének és ágazati feladatainak támogatása 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</si>
</sst>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</fills>
  <borders count="46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8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8"/>
      </right>
      <top style="double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8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medium">
        <color indexed="8"/>
      </top>
      <bottom style="medium">
        <color indexed="8"/>
      </bottom>
      <diagonal/>
    </border>
    <border>
      <left/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/>
      <top style="medium">
        <color indexed="8"/>
      </top>
      <bottom/>
      <diagonal/>
    </border>
    <border>
      <left/>
      <right style="thin">
        <color indexed="64"/>
      </right>
      <top style="medium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thin">
        <color indexed="64"/>
      </right>
      <top/>
      <bottom style="double">
        <color indexed="8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3" fontId="1" fillId="0" borderId="13" xfId="0" applyNumberFormat="1" applyFont="1" applyBorder="1" applyAlignment="1">
      <alignment horizontal="right" vertical="center"/>
    </xf>
    <xf numFmtId="3" fontId="1" fillId="0" borderId="14" xfId="0" applyNumberFormat="1" applyFont="1" applyBorder="1" applyAlignment="1">
      <alignment horizontal="right" vertical="center"/>
    </xf>
    <xf numFmtId="49" fontId="1" fillId="0" borderId="15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6" xfId="0" applyFont="1" applyBorder="1" applyAlignment="1">
      <alignment vertical="center"/>
    </xf>
    <xf numFmtId="3" fontId="1" fillId="0" borderId="16" xfId="0" applyNumberFormat="1" applyFont="1" applyBorder="1" applyAlignment="1">
      <alignment horizontal="right" vertical="center"/>
    </xf>
    <xf numFmtId="3" fontId="1" fillId="0" borderId="17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0" fontId="1" fillId="0" borderId="17" xfId="0" applyFont="1" applyBorder="1" applyAlignment="1">
      <alignment vertical="center"/>
    </xf>
    <xf numFmtId="49" fontId="1" fillId="0" borderId="18" xfId="0" applyNumberFormat="1" applyFont="1" applyBorder="1" applyAlignment="1">
      <alignment horizontal="center" vertical="center"/>
    </xf>
    <xf numFmtId="3" fontId="4" fillId="0" borderId="19" xfId="0" applyNumberFormat="1" applyFont="1" applyBorder="1" applyAlignment="1">
      <alignment horizontal="right" vertical="center"/>
    </xf>
    <xf numFmtId="0" fontId="1" fillId="0" borderId="20" xfId="0" applyFont="1" applyBorder="1" applyAlignment="1">
      <alignment vertical="center"/>
    </xf>
    <xf numFmtId="3" fontId="3" fillId="0" borderId="20" xfId="0" applyNumberFormat="1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3" fontId="1" fillId="0" borderId="21" xfId="0" applyNumberFormat="1" applyFont="1" applyBorder="1" applyAlignment="1">
      <alignment horizontal="right" vertical="center"/>
    </xf>
    <xf numFmtId="3" fontId="1" fillId="0" borderId="22" xfId="0" applyNumberFormat="1" applyFont="1" applyBorder="1" applyAlignment="1">
      <alignment horizontal="right" vertical="center"/>
    </xf>
    <xf numFmtId="0" fontId="1" fillId="0" borderId="19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3" fontId="4" fillId="0" borderId="19" xfId="0" applyNumberFormat="1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3" fontId="1" fillId="0" borderId="26" xfId="0" applyNumberFormat="1" applyFont="1" applyBorder="1" applyAlignment="1">
      <alignment horizontal="right" vertical="center"/>
    </xf>
    <xf numFmtId="3" fontId="1" fillId="0" borderId="27" xfId="0" applyNumberFormat="1" applyFont="1" applyBorder="1" applyAlignment="1">
      <alignment horizontal="right" vertical="center"/>
    </xf>
    <xf numFmtId="0" fontId="1" fillId="0" borderId="28" xfId="0" applyFont="1" applyBorder="1" applyAlignment="1">
      <alignment vertical="center"/>
    </xf>
    <xf numFmtId="3" fontId="1" fillId="0" borderId="23" xfId="0" applyNumberFormat="1" applyFont="1" applyBorder="1" applyAlignment="1">
      <alignment horizontal="right" vertical="center"/>
    </xf>
    <xf numFmtId="3" fontId="1" fillId="0" borderId="24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49" fontId="6" fillId="2" borderId="29" xfId="0" applyNumberFormat="1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vertical="center"/>
    </xf>
    <xf numFmtId="0" fontId="5" fillId="3" borderId="30" xfId="0" applyFont="1" applyFill="1" applyBorder="1" applyAlignment="1">
      <alignment vertical="center"/>
    </xf>
    <xf numFmtId="3" fontId="4" fillId="3" borderId="30" xfId="0" applyNumberFormat="1" applyFont="1" applyFill="1" applyBorder="1" applyAlignment="1">
      <alignment vertical="center"/>
    </xf>
    <xf numFmtId="0" fontId="1" fillId="3" borderId="31" xfId="0" applyFont="1" applyFill="1" applyBorder="1" applyAlignment="1">
      <alignment vertical="center"/>
    </xf>
    <xf numFmtId="3" fontId="1" fillId="3" borderId="31" xfId="0" applyNumberFormat="1" applyFont="1" applyFill="1" applyBorder="1" applyAlignment="1">
      <alignment vertical="center"/>
    </xf>
    <xf numFmtId="3" fontId="1" fillId="3" borderId="32" xfId="0" applyNumberFormat="1" applyFont="1" applyFill="1" applyBorder="1" applyAlignment="1">
      <alignment vertical="center"/>
    </xf>
    <xf numFmtId="49" fontId="1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4" fillId="3" borderId="30" xfId="0" applyFont="1" applyFill="1" applyBorder="1" applyAlignment="1">
      <alignment vertical="center"/>
    </xf>
    <xf numFmtId="3" fontId="1" fillId="3" borderId="31" xfId="0" applyNumberFormat="1" applyFont="1" applyFill="1" applyBorder="1" applyAlignment="1">
      <alignment horizontal="right" vertical="center"/>
    </xf>
    <xf numFmtId="3" fontId="1" fillId="3" borderId="32" xfId="0" applyNumberFormat="1" applyFont="1" applyFill="1" applyBorder="1" applyAlignment="1">
      <alignment horizontal="right" vertical="center"/>
    </xf>
    <xf numFmtId="49" fontId="2" fillId="0" borderId="15" xfId="0" applyNumberFormat="1" applyFont="1" applyBorder="1" applyAlignment="1">
      <alignment horizontal="center" vertical="center"/>
    </xf>
    <xf numFmtId="0" fontId="1" fillId="0" borderId="34" xfId="0" applyFont="1" applyBorder="1" applyAlignment="1">
      <alignment vertical="center"/>
    </xf>
    <xf numFmtId="3" fontId="1" fillId="0" borderId="35" xfId="0" applyNumberFormat="1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16" xfId="0" applyFont="1" applyBorder="1" applyAlignment="1">
      <alignment vertical="center"/>
    </xf>
    <xf numFmtId="3" fontId="4" fillId="0" borderId="0" xfId="0" applyNumberFormat="1" applyFont="1"/>
    <xf numFmtId="3" fontId="4" fillId="0" borderId="16" xfId="0" applyNumberFormat="1" applyFont="1" applyBorder="1"/>
    <xf numFmtId="0" fontId="4" fillId="0" borderId="16" xfId="0" applyFont="1" applyBorder="1"/>
    <xf numFmtId="3" fontId="4" fillId="0" borderId="23" xfId="0" applyNumberFormat="1" applyFont="1" applyBorder="1" applyAlignment="1">
      <alignment vertical="center"/>
    </xf>
    <xf numFmtId="3" fontId="4" fillId="0" borderId="25" xfId="0" applyNumberFormat="1" applyFont="1" applyBorder="1" applyAlignment="1">
      <alignment horizontal="right" vertical="center"/>
    </xf>
    <xf numFmtId="3" fontId="4" fillId="0" borderId="26" xfId="0" applyNumberFormat="1" applyFont="1" applyBorder="1" applyAlignment="1">
      <alignment horizontal="right" vertical="center"/>
    </xf>
    <xf numFmtId="0" fontId="1" fillId="0" borderId="20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1" fillId="3" borderId="30" xfId="0" applyFont="1" applyFill="1" applyBorder="1" applyAlignment="1">
      <alignment vertical="center"/>
    </xf>
    <xf numFmtId="3" fontId="1" fillId="0" borderId="36" xfId="0" applyNumberFormat="1" applyFont="1" applyBorder="1" applyAlignment="1">
      <alignment horizontal="right" vertical="center"/>
    </xf>
    <xf numFmtId="3" fontId="1" fillId="0" borderId="37" xfId="0" applyNumberFormat="1" applyFont="1" applyBorder="1" applyAlignment="1">
      <alignment horizontal="right" vertical="center"/>
    </xf>
    <xf numFmtId="49" fontId="7" fillId="2" borderId="29" xfId="0" applyNumberFormat="1" applyFont="1" applyFill="1" applyBorder="1" applyAlignment="1">
      <alignment horizontal="center" vertical="center"/>
    </xf>
    <xf numFmtId="3" fontId="1" fillId="3" borderId="38" xfId="0" applyNumberFormat="1" applyFont="1" applyFill="1" applyBorder="1" applyAlignment="1">
      <alignment horizontal="right" vertical="center"/>
    </xf>
    <xf numFmtId="3" fontId="1" fillId="3" borderId="39" xfId="0" applyNumberFormat="1" applyFont="1" applyFill="1" applyBorder="1" applyAlignment="1">
      <alignment horizontal="right" vertical="center"/>
    </xf>
    <xf numFmtId="0" fontId="8" fillId="0" borderId="40" xfId="0" applyFont="1" applyBorder="1" applyAlignment="1">
      <alignment horizontal="left" vertical="center"/>
    </xf>
    <xf numFmtId="0" fontId="8" fillId="0" borderId="34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3" fontId="5" fillId="0" borderId="42" xfId="0" applyNumberFormat="1" applyFont="1" applyBorder="1" applyAlignment="1">
      <alignment horizontal="center" vertical="center"/>
    </xf>
    <xf numFmtId="3" fontId="5" fillId="0" borderId="43" xfId="0" applyNumberFormat="1" applyFont="1" applyBorder="1" applyAlignment="1">
      <alignment horizontal="center" vertical="center"/>
    </xf>
    <xf numFmtId="3" fontId="5" fillId="0" borderId="44" xfId="0" applyNumberFormat="1" applyFont="1" applyBorder="1" applyAlignment="1">
      <alignment horizontal="center" vertical="center"/>
    </xf>
    <xf numFmtId="0" fontId="1" fillId="0" borderId="45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0" fillId="0" borderId="0" xfId="0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m&#243;dos&#237;tott%20k&#246;lts&#233;gvet&#233;si%20rendelethez%20(2019.09.3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 melléklet"/>
      <sheetName val="14.sz. melléklet"/>
    </sheetNames>
    <sheetDataSet>
      <sheetData sheetId="0">
        <row r="2">
          <cell r="G2" t="str">
            <v>az 12/2019. (XI.28.)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408B8-45AC-4673-9D19-B6B02EF40124}">
  <dimension ref="A1:H40"/>
  <sheetViews>
    <sheetView tabSelected="1" zoomScaleNormal="100" workbookViewId="0"/>
  </sheetViews>
  <sheetFormatPr defaultRowHeight="12.75" x14ac:dyDescent="0.2"/>
  <cols>
    <col min="1" max="1" width="5" style="1" customWidth="1"/>
    <col min="2" max="2" width="5.7109375" customWidth="1"/>
    <col min="3" max="3" width="30.85546875" style="1" customWidth="1"/>
    <col min="4" max="6" width="9.140625" style="1"/>
    <col min="7" max="7" width="10.28515625" style="1" customWidth="1"/>
    <col min="8" max="8" width="10.28515625" customWidth="1"/>
  </cols>
  <sheetData>
    <row r="1" spans="1:8" ht="15" customHeight="1" x14ac:dyDescent="0.2">
      <c r="H1" s="2" t="s">
        <v>0</v>
      </c>
    </row>
    <row r="2" spans="1:8" ht="15" customHeight="1" x14ac:dyDescent="0.2">
      <c r="H2" s="2" t="str">
        <f>'[1]1.sz. melléklet'!G2</f>
        <v>az 12/2019. (XI.28.) önkormányzati rendelethez</v>
      </c>
    </row>
    <row r="3" spans="1:8" ht="15" customHeight="1" x14ac:dyDescent="0.2">
      <c r="C3" s="3"/>
      <c r="H3" s="1"/>
    </row>
    <row r="4" spans="1:8" ht="15" customHeight="1" x14ac:dyDescent="0.2">
      <c r="A4" s="4" t="s">
        <v>1</v>
      </c>
      <c r="B4" s="4"/>
      <c r="C4" s="4"/>
      <c r="D4" s="4"/>
      <c r="E4" s="4"/>
      <c r="F4" s="4"/>
      <c r="G4" s="4"/>
      <c r="H4" s="4"/>
    </row>
    <row r="5" spans="1:8" ht="15" customHeight="1" x14ac:dyDescent="0.2">
      <c r="A5" s="4" t="s">
        <v>2</v>
      </c>
      <c r="B5" s="4"/>
      <c r="C5" s="4"/>
      <c r="D5" s="4"/>
      <c r="E5" s="4"/>
      <c r="F5" s="4"/>
      <c r="G5" s="4"/>
      <c r="H5" s="4"/>
    </row>
    <row r="6" spans="1:8" ht="15" customHeight="1" x14ac:dyDescent="0.2">
      <c r="B6" s="1"/>
    </row>
    <row r="7" spans="1:8" ht="15" customHeight="1" thickBot="1" x14ac:dyDescent="0.25">
      <c r="B7" s="1"/>
      <c r="H7" s="2" t="s">
        <v>3</v>
      </c>
    </row>
    <row r="8" spans="1:8" ht="36" thickTop="1" x14ac:dyDescent="0.2">
      <c r="A8" s="5" t="s">
        <v>4</v>
      </c>
      <c r="B8" s="6" t="s">
        <v>5</v>
      </c>
      <c r="C8" s="6"/>
      <c r="D8" s="6"/>
      <c r="E8" s="6"/>
      <c r="F8" s="7"/>
      <c r="G8" s="8" t="s">
        <v>6</v>
      </c>
      <c r="H8" s="9" t="s">
        <v>7</v>
      </c>
    </row>
    <row r="9" spans="1:8" ht="15" customHeight="1" thickBot="1" x14ac:dyDescent="0.25">
      <c r="A9" s="10" t="s">
        <v>8</v>
      </c>
      <c r="B9" s="11" t="s">
        <v>9</v>
      </c>
      <c r="C9" s="11"/>
      <c r="D9" s="11"/>
      <c r="E9" s="11"/>
      <c r="F9" s="12"/>
      <c r="G9" s="13" t="s">
        <v>10</v>
      </c>
      <c r="H9" s="14" t="s">
        <v>11</v>
      </c>
    </row>
    <row r="10" spans="1:8" ht="15" customHeight="1" thickTop="1" x14ac:dyDescent="0.2">
      <c r="A10" s="15" t="s">
        <v>12</v>
      </c>
      <c r="B10" s="16" t="s">
        <v>13</v>
      </c>
      <c r="C10" s="16"/>
      <c r="D10" s="16"/>
      <c r="E10" s="17"/>
      <c r="F10" s="18"/>
      <c r="G10" s="19"/>
      <c r="H10" s="20"/>
    </row>
    <row r="11" spans="1:8" ht="15" customHeight="1" x14ac:dyDescent="0.2">
      <c r="A11" s="21" t="s">
        <v>14</v>
      </c>
      <c r="B11" s="22" t="s">
        <v>15</v>
      </c>
      <c r="C11" s="22"/>
      <c r="D11" s="22"/>
      <c r="E11" s="22"/>
      <c r="F11" s="23"/>
      <c r="G11" s="24">
        <f>SUM(E12:E15)</f>
        <v>16207515</v>
      </c>
      <c r="H11" s="25">
        <f>SUM(E12:E15)</f>
        <v>16207515</v>
      </c>
    </row>
    <row r="12" spans="1:8" ht="15" customHeight="1" x14ac:dyDescent="0.2">
      <c r="A12" s="21"/>
      <c r="B12" s="26" t="s">
        <v>16</v>
      </c>
      <c r="C12" s="27" t="s">
        <v>17</v>
      </c>
      <c r="D12" s="27"/>
      <c r="E12" s="28">
        <v>2932450</v>
      </c>
      <c r="F12" s="23"/>
      <c r="G12" s="23"/>
      <c r="H12" s="29"/>
    </row>
    <row r="13" spans="1:8" ht="15" customHeight="1" x14ac:dyDescent="0.2">
      <c r="A13" s="21"/>
      <c r="B13" s="26" t="s">
        <v>18</v>
      </c>
      <c r="C13" s="27" t="s">
        <v>19</v>
      </c>
      <c r="D13" s="27"/>
      <c r="E13" s="28">
        <v>9792000</v>
      </c>
      <c r="F13" s="23"/>
      <c r="G13" s="23"/>
      <c r="H13" s="29"/>
    </row>
    <row r="14" spans="1:8" ht="15" customHeight="1" x14ac:dyDescent="0.2">
      <c r="A14" s="21"/>
      <c r="B14" s="26" t="s">
        <v>20</v>
      </c>
      <c r="C14" s="27" t="s">
        <v>21</v>
      </c>
      <c r="D14" s="27"/>
      <c r="E14" s="28">
        <v>668265</v>
      </c>
      <c r="F14" s="23"/>
      <c r="G14" s="23"/>
      <c r="H14" s="29"/>
    </row>
    <row r="15" spans="1:8" ht="15" customHeight="1" x14ac:dyDescent="0.2">
      <c r="A15" s="30"/>
      <c r="B15" s="26" t="s">
        <v>22</v>
      </c>
      <c r="C15" s="27" t="s">
        <v>23</v>
      </c>
      <c r="D15" s="27"/>
      <c r="E15" s="31">
        <v>2814800</v>
      </c>
      <c r="F15" s="23"/>
      <c r="G15" s="23"/>
      <c r="H15" s="29"/>
    </row>
    <row r="16" spans="1:8" ht="15" customHeight="1" x14ac:dyDescent="0.2">
      <c r="A16" s="21" t="s">
        <v>24</v>
      </c>
      <c r="B16" s="32" t="s">
        <v>25</v>
      </c>
      <c r="C16" s="32"/>
      <c r="D16" s="32"/>
      <c r="E16" s="33">
        <v>5000000</v>
      </c>
      <c r="F16" s="34"/>
      <c r="G16" s="35">
        <f>SUM(E16:E17)</f>
        <v>3271906</v>
      </c>
      <c r="H16" s="36">
        <f>SUM(E16:E17)</f>
        <v>3271906</v>
      </c>
    </row>
    <row r="17" spans="1:8" ht="15" customHeight="1" x14ac:dyDescent="0.2">
      <c r="A17" s="30"/>
      <c r="B17" s="37"/>
      <c r="C17" s="38" t="s">
        <v>26</v>
      </c>
      <c r="D17" s="38"/>
      <c r="E17" s="39">
        <v>-1728094</v>
      </c>
      <c r="F17" s="40"/>
      <c r="G17" s="40"/>
      <c r="H17" s="41"/>
    </row>
    <row r="18" spans="1:8" ht="15" customHeight="1" x14ac:dyDescent="0.2">
      <c r="A18" s="30" t="s">
        <v>27</v>
      </c>
      <c r="B18" s="42" t="s">
        <v>28</v>
      </c>
      <c r="C18" s="42"/>
      <c r="D18" s="42"/>
      <c r="E18" s="42"/>
      <c r="F18" s="43"/>
      <c r="G18" s="44">
        <v>155550</v>
      </c>
      <c r="H18" s="45">
        <v>155550</v>
      </c>
    </row>
    <row r="19" spans="1:8" ht="15" customHeight="1" x14ac:dyDescent="0.2">
      <c r="A19" s="30" t="s">
        <v>29</v>
      </c>
      <c r="B19" s="46" t="s">
        <v>30</v>
      </c>
      <c r="C19" s="37"/>
      <c r="D19" s="37"/>
      <c r="E19" s="37"/>
      <c r="F19" s="40"/>
      <c r="G19" s="47">
        <v>20677840</v>
      </c>
      <c r="H19" s="48">
        <v>20677840</v>
      </c>
    </row>
    <row r="20" spans="1:8" ht="15" customHeight="1" thickBot="1" x14ac:dyDescent="0.25">
      <c r="A20" s="30" t="s">
        <v>31</v>
      </c>
      <c r="B20" s="49" t="s">
        <v>32</v>
      </c>
      <c r="C20" s="49"/>
      <c r="D20" s="49"/>
      <c r="E20" s="49"/>
      <c r="F20" s="23"/>
      <c r="G20" s="24">
        <v>1120500</v>
      </c>
      <c r="H20" s="25">
        <v>1120500</v>
      </c>
    </row>
    <row r="21" spans="1:8" ht="15" customHeight="1" thickBot="1" x14ac:dyDescent="0.25">
      <c r="A21" s="50" t="s">
        <v>33</v>
      </c>
      <c r="B21" s="51" t="s">
        <v>34</v>
      </c>
      <c r="C21" s="52"/>
      <c r="D21" s="52"/>
      <c r="E21" s="53"/>
      <c r="F21" s="54"/>
      <c r="G21" s="55">
        <f>SUM(G11:G20)</f>
        <v>41433311</v>
      </c>
      <c r="H21" s="56">
        <f>SUM(H11:H20)</f>
        <v>41433311</v>
      </c>
    </row>
    <row r="22" spans="1:8" ht="15" customHeight="1" x14ac:dyDescent="0.2">
      <c r="A22" s="57" t="s">
        <v>35</v>
      </c>
      <c r="B22" s="49" t="s">
        <v>36</v>
      </c>
      <c r="C22" s="58"/>
      <c r="D22" s="27"/>
      <c r="E22" s="59"/>
      <c r="F22" s="23"/>
      <c r="G22" s="24">
        <v>4185000</v>
      </c>
      <c r="H22" s="25">
        <v>4185000</v>
      </c>
    </row>
    <row r="23" spans="1:8" ht="15" customHeight="1" thickBot="1" x14ac:dyDescent="0.25">
      <c r="A23" s="21" t="s">
        <v>37</v>
      </c>
      <c r="B23" s="49" t="s">
        <v>38</v>
      </c>
      <c r="C23" s="49"/>
      <c r="D23" s="49"/>
      <c r="E23" s="49"/>
      <c r="F23" s="23"/>
      <c r="G23" s="24">
        <v>1064000</v>
      </c>
      <c r="H23" s="25">
        <v>1064000</v>
      </c>
    </row>
    <row r="24" spans="1:8" ht="15" customHeight="1" thickBot="1" x14ac:dyDescent="0.25">
      <c r="A24" s="50" t="s">
        <v>39</v>
      </c>
      <c r="B24" s="51" t="s">
        <v>40</v>
      </c>
      <c r="C24" s="60"/>
      <c r="D24" s="60"/>
      <c r="E24" s="53"/>
      <c r="F24" s="54"/>
      <c r="G24" s="61">
        <f>SUM(G22:G23)</f>
        <v>5249000</v>
      </c>
      <c r="H24" s="62">
        <f>SUM(H22:H23)</f>
        <v>5249000</v>
      </c>
    </row>
    <row r="25" spans="1:8" ht="15" customHeight="1" thickBot="1" x14ac:dyDescent="0.25">
      <c r="A25" s="63" t="s">
        <v>41</v>
      </c>
      <c r="B25" s="64" t="s">
        <v>42</v>
      </c>
      <c r="C25" s="65"/>
      <c r="D25" s="66"/>
      <c r="E25" s="59"/>
      <c r="F25" s="23"/>
      <c r="G25" s="24">
        <v>1800000</v>
      </c>
      <c r="H25" s="25">
        <v>1800000</v>
      </c>
    </row>
    <row r="26" spans="1:8" ht="15" customHeight="1" thickBot="1" x14ac:dyDescent="0.25">
      <c r="A26" s="50" t="s">
        <v>43</v>
      </c>
      <c r="B26" s="51" t="s">
        <v>44</v>
      </c>
      <c r="C26" s="60"/>
      <c r="D26" s="60"/>
      <c r="E26" s="53"/>
      <c r="F26" s="54"/>
      <c r="G26" s="61">
        <f>SUM(G25)</f>
        <v>1800000</v>
      </c>
      <c r="H26" s="62">
        <f>SUM(H25)</f>
        <v>1800000</v>
      </c>
    </row>
    <row r="27" spans="1:8" ht="15" customHeight="1" x14ac:dyDescent="0.2">
      <c r="A27" s="21" t="s">
        <v>45</v>
      </c>
      <c r="B27" s="22" t="s">
        <v>46</v>
      </c>
      <c r="C27" s="22"/>
      <c r="D27" s="22"/>
      <c r="E27" s="22"/>
      <c r="F27" s="67"/>
      <c r="G27" s="24">
        <f>D32+E32+F32</f>
        <v>12219000</v>
      </c>
      <c r="H27" s="25">
        <f>SUM(D32:F32)</f>
        <v>12219000</v>
      </c>
    </row>
    <row r="28" spans="1:8" ht="15" customHeight="1" x14ac:dyDescent="0.2">
      <c r="A28" s="21"/>
      <c r="B28" s="49"/>
      <c r="C28" s="68"/>
      <c r="D28" s="69" t="s">
        <v>47</v>
      </c>
      <c r="E28" s="69" t="s">
        <v>48</v>
      </c>
      <c r="F28" s="70"/>
      <c r="G28" s="23"/>
      <c r="H28" s="29"/>
    </row>
    <row r="29" spans="1:8" ht="15" customHeight="1" x14ac:dyDescent="0.2">
      <c r="A29" s="21"/>
      <c r="B29" s="49"/>
      <c r="C29" s="27" t="s">
        <v>49</v>
      </c>
      <c r="D29" s="71">
        <v>6411533</v>
      </c>
      <c r="E29" s="71">
        <v>3205767</v>
      </c>
      <c r="F29" s="72"/>
      <c r="G29" s="23"/>
      <c r="H29" s="29"/>
    </row>
    <row r="30" spans="1:8" ht="15" customHeight="1" x14ac:dyDescent="0.2">
      <c r="A30" s="21"/>
      <c r="B30" s="49"/>
      <c r="C30" s="27" t="s">
        <v>50</v>
      </c>
      <c r="D30" s="71">
        <v>1470000</v>
      </c>
      <c r="E30" s="71">
        <v>735000</v>
      </c>
      <c r="F30" s="73"/>
      <c r="G30" s="23"/>
      <c r="H30" s="29"/>
    </row>
    <row r="31" spans="1:8" ht="15" customHeight="1" x14ac:dyDescent="0.2">
      <c r="A31" s="21"/>
      <c r="B31" s="49"/>
      <c r="C31" s="27" t="s">
        <v>51</v>
      </c>
      <c r="D31" s="31"/>
      <c r="E31" s="31"/>
      <c r="F31" s="74">
        <v>396700</v>
      </c>
      <c r="G31" s="23"/>
      <c r="H31" s="29"/>
    </row>
    <row r="32" spans="1:8" ht="15" customHeight="1" x14ac:dyDescent="0.2">
      <c r="A32" s="30"/>
      <c r="B32" s="49"/>
      <c r="C32" s="27" t="s">
        <v>52</v>
      </c>
      <c r="D32" s="75">
        <f>SUM(D29:D31)</f>
        <v>7881533</v>
      </c>
      <c r="E32" s="75">
        <f>SUM(E29:E31)</f>
        <v>3940767</v>
      </c>
      <c r="F32" s="76">
        <f>SUM(F29:F31)</f>
        <v>396700</v>
      </c>
      <c r="G32" s="23"/>
      <c r="H32" s="29"/>
    </row>
    <row r="33" spans="1:8" ht="15" customHeight="1" x14ac:dyDescent="0.2">
      <c r="A33" s="21" t="s">
        <v>53</v>
      </c>
      <c r="B33" s="77" t="s">
        <v>54</v>
      </c>
      <c r="C33" s="77"/>
      <c r="D33" s="69" t="s">
        <v>47</v>
      </c>
      <c r="E33" s="69" t="s">
        <v>48</v>
      </c>
      <c r="F33" s="34"/>
      <c r="G33" s="35">
        <f>D34+E34</f>
        <v>1850600</v>
      </c>
      <c r="H33" s="36">
        <f>SUM(D34:E34)</f>
        <v>1850600</v>
      </c>
    </row>
    <row r="34" spans="1:8" ht="15" customHeight="1" thickBot="1" x14ac:dyDescent="0.25">
      <c r="A34" s="30"/>
      <c r="B34" s="37"/>
      <c r="C34" s="78"/>
      <c r="D34" s="31">
        <v>1233733</v>
      </c>
      <c r="E34" s="39">
        <v>616867</v>
      </c>
      <c r="F34" s="40"/>
      <c r="G34" s="40"/>
      <c r="H34" s="41"/>
    </row>
    <row r="35" spans="1:8" ht="15" customHeight="1" thickBot="1" x14ac:dyDescent="0.25">
      <c r="A35" s="50" t="s">
        <v>55</v>
      </c>
      <c r="B35" s="51" t="s">
        <v>56</v>
      </c>
      <c r="C35" s="79"/>
      <c r="D35" s="79"/>
      <c r="E35" s="79"/>
      <c r="F35" s="54"/>
      <c r="G35" s="61">
        <f>SUM(G27:G34)</f>
        <v>14069600</v>
      </c>
      <c r="H35" s="62">
        <f>SUM(H27:H34)</f>
        <v>14069600</v>
      </c>
    </row>
    <row r="36" spans="1:8" ht="15" customHeight="1" thickBot="1" x14ac:dyDescent="0.25">
      <c r="A36" s="30" t="s">
        <v>57</v>
      </c>
      <c r="B36" s="46" t="s">
        <v>58</v>
      </c>
      <c r="C36" s="37"/>
      <c r="D36" s="37"/>
      <c r="E36" s="37"/>
      <c r="F36" s="40"/>
      <c r="G36" s="80">
        <v>0</v>
      </c>
      <c r="H36" s="81">
        <v>518160</v>
      </c>
    </row>
    <row r="37" spans="1:8" ht="15" customHeight="1" thickBot="1" x14ac:dyDescent="0.25">
      <c r="A37" s="82" t="s">
        <v>59</v>
      </c>
      <c r="B37" s="51" t="s">
        <v>60</v>
      </c>
      <c r="C37" s="79"/>
      <c r="D37" s="79"/>
      <c r="E37" s="79"/>
      <c r="F37" s="54"/>
      <c r="G37" s="83">
        <f>SUM(G36:G36)</f>
        <v>0</v>
      </c>
      <c r="H37" s="84">
        <f>SUM(H36:H36)</f>
        <v>518160</v>
      </c>
    </row>
    <row r="38" spans="1:8" ht="15" customHeight="1" x14ac:dyDescent="0.2">
      <c r="A38" s="85" t="s">
        <v>61</v>
      </c>
      <c r="B38" s="86"/>
      <c r="C38" s="86"/>
      <c r="D38" s="86"/>
      <c r="E38" s="86"/>
      <c r="F38" s="87"/>
      <c r="G38" s="24">
        <f>G21+G24+G26+G35+G37</f>
        <v>62551911</v>
      </c>
      <c r="H38" s="25">
        <f>H21+H24+H26+H35+H37</f>
        <v>63070071</v>
      </c>
    </row>
    <row r="39" spans="1:8" ht="15" customHeight="1" thickBot="1" x14ac:dyDescent="0.25">
      <c r="A39" s="88"/>
      <c r="B39" s="89"/>
      <c r="C39" s="89"/>
      <c r="D39" s="89"/>
      <c r="E39" s="89"/>
      <c r="F39" s="90"/>
      <c r="G39" s="91"/>
      <c r="H39" s="92"/>
    </row>
    <row r="40" spans="1:8" ht="13.5" thickTop="1" x14ac:dyDescent="0.2">
      <c r="A40" s="49"/>
      <c r="B40" s="93"/>
      <c r="C40" s="49"/>
      <c r="D40" s="49"/>
      <c r="E40" s="49"/>
      <c r="F40" s="49"/>
      <c r="G40" s="49"/>
    </row>
  </sheetData>
  <sheetProtection selectLockedCells="1" selectUnlockedCells="1"/>
  <mergeCells count="10">
    <mergeCell ref="B27:F27"/>
    <mergeCell ref="B33:C33"/>
    <mergeCell ref="A38:F38"/>
    <mergeCell ref="A39:F39"/>
    <mergeCell ref="A4:H4"/>
    <mergeCell ref="A5:H5"/>
    <mergeCell ref="B8:F8"/>
    <mergeCell ref="B9:F9"/>
    <mergeCell ref="B10:D10"/>
    <mergeCell ref="B11:E11"/>
  </mergeCells>
  <pageMargins left="0.74791666666666667" right="0.74791666666666667" top="0.98402777777777772" bottom="0.98402777777777772" header="0.51180555555555551" footer="0.51180555555555551"/>
  <pageSetup paperSize="9" scale="98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10.sz. melléklet</vt:lpstr>
      <vt:lpstr>'10.sz.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2019-11-27T13:47:54Z</dcterms:created>
  <dcterms:modified xsi:type="dcterms:W3CDTF">2019-11-27T13:48:06Z</dcterms:modified>
</cp:coreProperties>
</file>