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1.DOKUMENTUMOK\TESTÜLETI JKV.RENDELETEK\2018\10 - 2018. évi ktgvetési rendelet módosítás\"/>
    </mc:Choice>
  </mc:AlternateContent>
  <bookViews>
    <workbookView xWindow="0" yWindow="0" windowWidth="19200" windowHeight="11595"/>
  </bookViews>
  <sheets>
    <sheet name="7. sz.mell Könyvtár" sheetId="1" r:id="rId1"/>
  </sheets>
  <definedNames>
    <definedName name="aaaaa">NA()</definedName>
    <definedName name="aaaaaa">NA()</definedName>
    <definedName name="ADATBÁZIS_MÉ">NA()</definedName>
    <definedName name="ADATBÁZIS_MÉ_25">NA()</definedName>
    <definedName name="Excel_BuiltIn_Criteria">"$#HIV!.#HIV!$#HIV!"</definedName>
    <definedName name="Excel_BuiltIn_Database">NA()</definedName>
    <definedName name="Excel_BuiltIn_Database_25">NA()</definedName>
    <definedName name="Excel_BuiltIn_Extract">"$#HIV!.#HIV!$#HIV!"</definedName>
    <definedName name="f">NA()</definedName>
    <definedName name="f_25">NA()</definedName>
    <definedName name="KIGYŰJTÉS_MÉ">"$#HIV!.#HIV!$#HIV!"</definedName>
    <definedName name="kk">"$#HIV!.$#HIV!#HIV!"</definedName>
    <definedName name="KRITÉRIUM_MÉ">"$#HIV!.#HIV!$#HIV!"</definedName>
    <definedName name="_xlnm.Print_Titles" localSheetId="0">'7. sz.mell Könyvtár'!$2:$7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2" i="1" l="1"/>
  <c r="C49" i="1"/>
  <c r="C48" i="1"/>
  <c r="C47" i="1"/>
  <c r="C46" i="1" s="1"/>
  <c r="C57" i="1" s="1"/>
  <c r="C41" i="1"/>
  <c r="C38" i="1"/>
  <c r="C31" i="1"/>
  <c r="C27" i="1"/>
  <c r="C21" i="1"/>
  <c r="C9" i="1"/>
  <c r="C37" i="1" s="1"/>
  <c r="C42" i="1" s="1"/>
</calcChain>
</file>

<file path=xl/sharedStrings.xml><?xml version="1.0" encoding="utf-8"?>
<sst xmlns="http://schemas.openxmlformats.org/spreadsheetml/2006/main" count="109" uniqueCount="96">
  <si>
    <t>"7. melléklet a 2/2018. (II.23.) önkormányzati rendelethez</t>
  </si>
  <si>
    <t>Költségvetési szerv megnevezése</t>
  </si>
  <si>
    <t xml:space="preserve"> Könyvtár</t>
  </si>
  <si>
    <t>04</t>
  </si>
  <si>
    <t>Feladat megnevezése</t>
  </si>
  <si>
    <t>Összes bevétel, kiadás</t>
  </si>
  <si>
    <t>01</t>
  </si>
  <si>
    <t>Forintban</t>
  </si>
  <si>
    <t>Száma</t>
  </si>
  <si>
    <t>Előirányzat-csoport, kiemelt előirányzat megnevezése</t>
  </si>
  <si>
    <t>Módosított előirányzat</t>
  </si>
  <si>
    <t>A</t>
  </si>
  <si>
    <t>B</t>
  </si>
  <si>
    <t>Bevételek</t>
  </si>
  <si>
    <t>1.</t>
  </si>
  <si>
    <t>Működési bevételek (1.1.+…+1.11.)</t>
  </si>
  <si>
    <t>1.1.</t>
  </si>
  <si>
    <t>Készletértékesítés ellenértéke</t>
  </si>
  <si>
    <t>1.2.</t>
  </si>
  <si>
    <t>Szolgáltatások ellenértéke</t>
  </si>
  <si>
    <t>1.3.</t>
  </si>
  <si>
    <t>Közvetített szolgáltatások értéke</t>
  </si>
  <si>
    <t>1.4.</t>
  </si>
  <si>
    <t>Tulajdonosi bevételek</t>
  </si>
  <si>
    <t>1.5.</t>
  </si>
  <si>
    <t>Ellátási díjak</t>
  </si>
  <si>
    <t>1.6.</t>
  </si>
  <si>
    <t>Kiszámlázott általános forgalmi adó</t>
  </si>
  <si>
    <t>1.7.</t>
  </si>
  <si>
    <t>Általános forgalmi adó visszatérülése</t>
  </si>
  <si>
    <t>1.8.</t>
  </si>
  <si>
    <t>Kamatbevételek</t>
  </si>
  <si>
    <t>1.9.</t>
  </si>
  <si>
    <t>Egyéb pénzügyi műveletek bevételei</t>
  </si>
  <si>
    <t>1.10.</t>
  </si>
  <si>
    <t>Biztosító által fizetett kártérítés</t>
  </si>
  <si>
    <t>1.11.</t>
  </si>
  <si>
    <t>Egyéb működési bevételek</t>
  </si>
  <si>
    <t>2.</t>
  </si>
  <si>
    <t>Működési célú támogatások államháztartáson belülről (2.1.+…+2.3.)</t>
  </si>
  <si>
    <t>2.1.</t>
  </si>
  <si>
    <t>Elvonások és befizetések bevételei</t>
  </si>
  <si>
    <t>2.2.</t>
  </si>
  <si>
    <t>Visszatérítendő támogatások, kölcsönök visszatérülése ÁH-n belülről</t>
  </si>
  <si>
    <t>2.3.</t>
  </si>
  <si>
    <t>Egyéb működési célú támogatások bevételei államháztartáson belülről</t>
  </si>
  <si>
    <t>2.4.</t>
  </si>
  <si>
    <t xml:space="preserve"> - ebből EU támogatás</t>
  </si>
  <si>
    <t>3.</t>
  </si>
  <si>
    <t>Közhatalmi bevételek</t>
  </si>
  <si>
    <t>4.</t>
  </si>
  <si>
    <t>Felhalmozási célú támogatások államháztartáson belülről (4.1.+4.2.)</t>
  </si>
  <si>
    <t>4.1.</t>
  </si>
  <si>
    <t>4.2.</t>
  </si>
  <si>
    <t>Egyéb felhalmozási célú támogatások bevételei államháztartáson belülről</t>
  </si>
  <si>
    <t>4.3.</t>
  </si>
  <si>
    <t>- ebből EU-s támogatás</t>
  </si>
  <si>
    <t>5.</t>
  </si>
  <si>
    <t>Felhalmozási bevételek (5.1.+…+5.3.)</t>
  </si>
  <si>
    <t>5.1.</t>
  </si>
  <si>
    <t>Immateriális javak értékesítése</t>
  </si>
  <si>
    <t>5.2.</t>
  </si>
  <si>
    <t>Ingatlanok értékesítése</t>
  </si>
  <si>
    <t>5.3.</t>
  </si>
  <si>
    <t>Egyéb tárgyi eszközök értékesítése</t>
  </si>
  <si>
    <t>6.</t>
  </si>
  <si>
    <t>Működési célú átvett pénzeszközök</t>
  </si>
  <si>
    <t>7.</t>
  </si>
  <si>
    <t>Felhalmozási célú átvett pénzeszközök</t>
  </si>
  <si>
    <t>8.</t>
  </si>
  <si>
    <t>Költségvetési bevételek összesen (1.+…+7.)</t>
  </si>
  <si>
    <t>9.</t>
  </si>
  <si>
    <t>Finanszírozási bevételek (9.1.+…+9.3.)</t>
  </si>
  <si>
    <t>9.1.</t>
  </si>
  <si>
    <t>Költségvetési maradvány igénybevétele</t>
  </si>
  <si>
    <t>9.2.</t>
  </si>
  <si>
    <t>Vállalkozási maradvány igénybevétele</t>
  </si>
  <si>
    <t>9.3.</t>
  </si>
  <si>
    <t>Irányító szervi (önkormányzati) támogatás (intézményfinanszírozás)</t>
  </si>
  <si>
    <t>10.</t>
  </si>
  <si>
    <t>BEVÉTELEK ÖSSZESEN: (8.+9.)</t>
  </si>
  <si>
    <t>Kiadások</t>
  </si>
  <si>
    <t>Működési költségvetés kiadásai (1.1+…+1.5.)</t>
  </si>
  <si>
    <t>Személyi  juttatások</t>
  </si>
  <si>
    <t>Munkaadókat terhelő járulékok és szociális hozzájárulási adó</t>
  </si>
  <si>
    <t>Dologi  kiadások</t>
  </si>
  <si>
    <t>Ellátottak pénzbeli juttatásai</t>
  </si>
  <si>
    <t>Egyéb működési célú kiadások</t>
  </si>
  <si>
    <t>Felhalmozási költségvetés kiadásai (2.1.+…+2.3.)</t>
  </si>
  <si>
    <t>Beruházások</t>
  </si>
  <si>
    <t>Felújítások</t>
  </si>
  <si>
    <t>Egyéb fejlesztési célú kiadások</t>
  </si>
  <si>
    <t xml:space="preserve"> - ebből EU-s forrásból tám. megvalósuló programok, projektek kiadásai</t>
  </si>
  <si>
    <t>KIADÁSOK ÖSSZESEN: (1.+2.)</t>
  </si>
  <si>
    <t>"</t>
  </si>
  <si>
    <t>7.  melléklet a 10/2018. (V.31.)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</si>
</sst>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16" x14ac:knownFonts="1">
    <font>
      <sz val="10"/>
      <name val="Times New Roman CE"/>
      <charset val="238"/>
    </font>
    <font>
      <sz val="10"/>
      <name val="Times New Roman"/>
      <family val="1"/>
      <charset val="238"/>
    </font>
    <font>
      <sz val="12"/>
      <name val="Times New Roman CE"/>
      <family val="1"/>
      <charset val="238"/>
    </font>
    <font>
      <sz val="9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9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9"/>
      <name val="Times New Roman CE"/>
      <charset val="238"/>
    </font>
    <font>
      <i/>
      <sz val="11"/>
      <name val="Times New Roman CE"/>
      <family val="1"/>
      <charset val="238"/>
    </font>
    <font>
      <sz val="9"/>
      <name val="Times New Roman CE"/>
      <charset val="238"/>
    </font>
    <font>
      <sz val="12"/>
      <name val="Times New Roman CE"/>
      <charset val="238"/>
    </font>
    <font>
      <sz val="11"/>
      <name val="Times New Roman CE"/>
      <family val="1"/>
      <charset val="238"/>
    </font>
    <font>
      <b/>
      <sz val="9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i/>
      <sz val="10"/>
      <name val="Times New Roman CE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71">
    <xf numFmtId="0" fontId="0" fillId="0" borderId="0" xfId="0"/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vertical="center" wrapText="1"/>
    </xf>
    <xf numFmtId="0" fontId="1" fillId="0" borderId="0" xfId="0" applyFont="1" applyAlignment="1" applyProtection="1">
      <alignment horizontal="right" vertical="top"/>
    </xf>
    <xf numFmtId="164" fontId="2" fillId="0" borderId="0" xfId="0" applyNumberFormat="1" applyFont="1" applyFill="1" applyAlignment="1" applyProtection="1">
      <alignment horizontal="left" vertical="center" wrapText="1"/>
    </xf>
    <xf numFmtId="164" fontId="3" fillId="0" borderId="0" xfId="0" applyNumberFormat="1" applyFont="1" applyFill="1" applyAlignment="1" applyProtection="1">
      <alignment vertical="center" wrapText="1"/>
    </xf>
    <xf numFmtId="164" fontId="2" fillId="0" borderId="0" xfId="0" applyNumberFormat="1" applyFont="1" applyFill="1" applyAlignment="1" applyProtection="1">
      <alignment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 applyProtection="1">
      <alignment horizontal="right" vertical="center"/>
    </xf>
    <xf numFmtId="0" fontId="5" fillId="0" borderId="0" xfId="0" applyFont="1" applyFill="1" applyAlignment="1" applyProtection="1">
      <alignment vertical="center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/>
    </xf>
    <xf numFmtId="49" fontId="4" fillId="0" borderId="6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right"/>
    </xf>
    <xf numFmtId="0" fontId="7" fillId="0" borderId="0" xfId="0" applyFont="1" applyFill="1" applyAlignment="1" applyProtection="1">
      <alignment vertical="center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164" fontId="4" fillId="0" borderId="15" xfId="0" applyNumberFormat="1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left" vertical="center" wrapText="1" indent="1"/>
    </xf>
    <xf numFmtId="164" fontId="8" fillId="0" borderId="12" xfId="0" applyNumberFormat="1" applyFont="1" applyFill="1" applyBorder="1" applyAlignment="1" applyProtection="1">
      <alignment horizontal="right" vertical="center" wrapText="1" indent="1"/>
    </xf>
    <xf numFmtId="0" fontId="9" fillId="0" borderId="0" xfId="0" applyFont="1" applyFill="1" applyAlignment="1" applyProtection="1">
      <alignment vertical="center" wrapText="1"/>
    </xf>
    <xf numFmtId="49" fontId="10" fillId="0" borderId="16" xfId="0" applyNumberFormat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 applyProtection="1">
      <alignment horizontal="left" vertical="center" wrapText="1" indent="1"/>
    </xf>
    <xf numFmtId="164" fontId="3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49" fontId="10" fillId="0" borderId="17" xfId="0" applyNumberFormat="1" applyFont="1" applyFill="1" applyBorder="1" applyAlignment="1" applyProtection="1">
      <alignment horizontal="center" vertical="center" wrapText="1"/>
    </xf>
    <xf numFmtId="0" fontId="3" fillId="0" borderId="18" xfId="1" applyFont="1" applyFill="1" applyBorder="1" applyAlignment="1" applyProtection="1">
      <alignment horizontal="left" vertical="center" wrapText="1" indent="1"/>
    </xf>
    <xf numFmtId="164" fontId="3" fillId="0" borderId="19" xfId="0" applyNumberFormat="1" applyFont="1" applyFill="1" applyBorder="1" applyAlignment="1" applyProtection="1">
      <alignment horizontal="right" vertical="center" wrapText="1" indent="1"/>
      <protection locked="0"/>
    </xf>
    <xf numFmtId="0" fontId="3" fillId="0" borderId="20" xfId="1" applyFont="1" applyFill="1" applyBorder="1" applyAlignment="1" applyProtection="1">
      <alignment horizontal="left" vertical="center" wrapText="1" indent="1"/>
    </xf>
    <xf numFmtId="164" fontId="3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0" fontId="12" fillId="0" borderId="0" xfId="0" applyFont="1" applyFill="1" applyAlignment="1" applyProtection="1">
      <alignment vertical="center" wrapText="1"/>
    </xf>
    <xf numFmtId="164" fontId="3" fillId="0" borderId="22" xfId="0" applyNumberFormat="1" applyFont="1" applyFill="1" applyBorder="1" applyAlignment="1" applyProtection="1">
      <alignment horizontal="right" vertical="center" wrapText="1" indent="1"/>
      <protection locked="0"/>
    </xf>
    <xf numFmtId="0" fontId="3" fillId="0" borderId="23" xfId="1" applyFont="1" applyFill="1" applyBorder="1" applyAlignment="1" applyProtection="1">
      <alignment horizontal="left" vertical="center" wrapText="1" indent="1"/>
    </xf>
    <xf numFmtId="0" fontId="8" fillId="0" borderId="10" xfId="0" applyFont="1" applyFill="1" applyBorder="1" applyAlignment="1" applyProtection="1">
      <alignment horizontal="center" vertical="center" wrapText="1"/>
    </xf>
    <xf numFmtId="0" fontId="8" fillId="0" borderId="11" xfId="1" applyFont="1" applyFill="1" applyBorder="1" applyAlignment="1" applyProtection="1">
      <alignment horizontal="left" vertical="center" wrapText="1" indent="1"/>
    </xf>
    <xf numFmtId="164" fontId="8" fillId="0" borderId="12" xfId="0" applyNumberFormat="1" applyFont="1" applyFill="1" applyBorder="1" applyAlignment="1" applyProtection="1">
      <alignment horizontal="right" vertical="center" wrapText="1" indent="1"/>
      <protection locked="0"/>
    </xf>
    <xf numFmtId="49" fontId="10" fillId="0" borderId="24" xfId="0" applyNumberFormat="1" applyFont="1" applyFill="1" applyBorder="1" applyAlignment="1" applyProtection="1">
      <alignment horizontal="center" vertical="center" wrapText="1"/>
    </xf>
    <xf numFmtId="0" fontId="10" fillId="0" borderId="23" xfId="1" applyFont="1" applyFill="1" applyBorder="1" applyAlignment="1" applyProtection="1">
      <alignment horizontal="left" vertical="center" wrapText="1" indent="1"/>
    </xf>
    <xf numFmtId="164" fontId="10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0" fontId="10" fillId="0" borderId="18" xfId="1" applyFont="1" applyFill="1" applyBorder="1" applyAlignment="1" applyProtection="1">
      <alignment horizontal="left" vertical="center" wrapText="1" indent="1"/>
    </xf>
    <xf numFmtId="164" fontId="10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0" fontId="10" fillId="0" borderId="26" xfId="1" quotePrefix="1" applyFont="1" applyFill="1" applyBorder="1" applyAlignment="1" applyProtection="1">
      <alignment horizontal="left" vertical="center" wrapText="1" indent="1"/>
    </xf>
    <xf numFmtId="164" fontId="10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0" fontId="10" fillId="0" borderId="26" xfId="1" applyFont="1" applyFill="1" applyBorder="1" applyAlignment="1" applyProtection="1">
      <alignment horizontal="left" vertical="center" wrapText="1" indent="1"/>
    </xf>
    <xf numFmtId="164" fontId="8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28" xfId="0" applyNumberFormat="1" applyFont="1" applyFill="1" applyBorder="1" applyAlignment="1" applyProtection="1">
      <alignment horizontal="right" vertical="center" wrapText="1" indent="1"/>
    </xf>
    <xf numFmtId="0" fontId="13" fillId="0" borderId="10" xfId="0" applyFont="1" applyBorder="1" applyAlignment="1" applyProtection="1">
      <alignment horizontal="center" vertical="center" wrapText="1"/>
    </xf>
    <xf numFmtId="0" fontId="14" fillId="0" borderId="29" xfId="0" applyFont="1" applyBorder="1" applyAlignment="1" applyProtection="1">
      <alignment horizontal="left" wrapText="1" indent="1"/>
    </xf>
    <xf numFmtId="164" fontId="4" fillId="0" borderId="28" xfId="0" applyNumberFormat="1" applyFont="1" applyFill="1" applyBorder="1" applyAlignment="1" applyProtection="1">
      <alignment horizontal="right" vertical="center" wrapText="1" indent="1"/>
    </xf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 vertical="center" wrapText="1" indent="1"/>
    </xf>
    <xf numFmtId="164" fontId="4" fillId="0" borderId="0" xfId="0" applyNumberFormat="1" applyFont="1" applyFill="1" applyBorder="1" applyAlignment="1" applyProtection="1">
      <alignment horizontal="right" vertical="center" wrapText="1" indent="1"/>
    </xf>
    <xf numFmtId="0" fontId="3" fillId="0" borderId="0" xfId="0" applyFont="1" applyFill="1" applyAlignment="1" applyProtection="1">
      <alignment horizontal="left" vertical="center" wrapText="1"/>
    </xf>
    <xf numFmtId="0" fontId="3" fillId="0" borderId="0" xfId="0" applyFont="1" applyFill="1" applyAlignment="1" applyProtection="1">
      <alignment vertical="center" wrapText="1"/>
    </xf>
    <xf numFmtId="0" fontId="3" fillId="0" borderId="0" xfId="0" applyFont="1" applyFill="1" applyAlignment="1" applyProtection="1">
      <alignment horizontal="right" vertical="center" wrapText="1" indent="1"/>
    </xf>
    <xf numFmtId="0" fontId="4" fillId="0" borderId="30" xfId="0" applyFont="1" applyFill="1" applyBorder="1" applyAlignment="1" applyProtection="1">
      <alignment horizontal="center" vertical="center" wrapText="1"/>
    </xf>
    <xf numFmtId="0" fontId="15" fillId="0" borderId="0" xfId="0" applyFont="1" applyFill="1" applyAlignment="1" applyProtection="1">
      <alignment vertical="center" wrapText="1"/>
    </xf>
    <xf numFmtId="164" fontId="10" fillId="0" borderId="19" xfId="0" applyNumberFormat="1" applyFont="1" applyFill="1" applyBorder="1" applyAlignment="1" applyProtection="1">
      <alignment horizontal="right" vertical="center" wrapText="1" indent="1"/>
      <protection locked="0"/>
    </xf>
    <xf numFmtId="0" fontId="4" fillId="0" borderId="11" xfId="0" applyFont="1" applyFill="1" applyBorder="1" applyAlignment="1" applyProtection="1">
      <alignment horizontal="left" vertical="center" wrapText="1" indent="1"/>
    </xf>
    <xf numFmtId="164" fontId="4" fillId="0" borderId="12" xfId="0" applyNumberFormat="1" applyFont="1" applyFill="1" applyBorder="1" applyAlignment="1" applyProtection="1">
      <alignment horizontal="right" vertical="center" wrapText="1" indent="1"/>
    </xf>
    <xf numFmtId="164" fontId="0" fillId="0" borderId="0" xfId="0" applyNumberFormat="1" applyFill="1" applyAlignment="1" applyProtection="1">
      <alignment vertical="center" wrapText="1"/>
    </xf>
    <xf numFmtId="0" fontId="10" fillId="0" borderId="0" xfId="0" applyFont="1" applyFill="1" applyAlignment="1" applyProtection="1">
      <alignment horizontal="left" vertical="center" wrapText="1"/>
    </xf>
    <xf numFmtId="0" fontId="10" fillId="0" borderId="0" xfId="0" applyFont="1" applyFill="1" applyAlignment="1" applyProtection="1">
      <alignment vertical="center" wrapText="1"/>
    </xf>
  </cellXfs>
  <cellStyles count="2">
    <cellStyle name="Normál" xfId="0" builtinId="0"/>
    <cellStyle name="Normál_KVRENMUNK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58"/>
  <sheetViews>
    <sheetView tabSelected="1" view="pageBreakPreview" zoomScale="60" zoomScaleNormal="100" workbookViewId="0">
      <selection activeCell="C2" sqref="C2"/>
    </sheetView>
  </sheetViews>
  <sheetFormatPr defaultRowHeight="12.75" x14ac:dyDescent="0.2"/>
  <cols>
    <col min="1" max="1" width="13.83203125" style="1" customWidth="1"/>
    <col min="2" max="2" width="79.1640625" style="2" customWidth="1"/>
    <col min="3" max="3" width="25" style="2" customWidth="1"/>
    <col min="4" max="4" width="4.33203125" style="2" customWidth="1"/>
    <col min="5" max="16384" width="9.33203125" style="2"/>
  </cols>
  <sheetData>
    <row r="1" spans="1:3" x14ac:dyDescent="0.2">
      <c r="C1" s="3" t="s">
        <v>95</v>
      </c>
    </row>
    <row r="2" spans="1:3" s="6" customFormat="1" ht="21" customHeight="1" thickBot="1" x14ac:dyDescent="0.25">
      <c r="A2" s="4"/>
      <c r="B2" s="5"/>
      <c r="C2" s="3" t="s">
        <v>0</v>
      </c>
    </row>
    <row r="3" spans="1:3" s="10" customFormat="1" ht="37.5" customHeight="1" x14ac:dyDescent="0.2">
      <c r="A3" s="7" t="s">
        <v>1</v>
      </c>
      <c r="B3" s="8" t="s">
        <v>2</v>
      </c>
      <c r="C3" s="9" t="s">
        <v>3</v>
      </c>
    </row>
    <row r="4" spans="1:3" s="10" customFormat="1" ht="24.75" thickBot="1" x14ac:dyDescent="0.25">
      <c r="A4" s="11" t="s">
        <v>4</v>
      </c>
      <c r="B4" s="12" t="s">
        <v>5</v>
      </c>
      <c r="C4" s="13" t="s">
        <v>6</v>
      </c>
    </row>
    <row r="5" spans="1:3" s="16" customFormat="1" ht="15.95" customHeight="1" thickBot="1" x14ac:dyDescent="0.25">
      <c r="A5" s="14"/>
      <c r="B5" s="14"/>
      <c r="C5" s="15" t="s">
        <v>7</v>
      </c>
    </row>
    <row r="6" spans="1:3" ht="13.5" thickBot="1" x14ac:dyDescent="0.25">
      <c r="A6" s="17" t="s">
        <v>8</v>
      </c>
      <c r="B6" s="18" t="s">
        <v>9</v>
      </c>
      <c r="C6" s="19" t="s">
        <v>10</v>
      </c>
    </row>
    <row r="7" spans="1:3" s="23" customFormat="1" ht="12.95" customHeight="1" thickBot="1" x14ac:dyDescent="0.25">
      <c r="A7" s="20"/>
      <c r="B7" s="21" t="s">
        <v>11</v>
      </c>
      <c r="C7" s="22" t="s">
        <v>12</v>
      </c>
    </row>
    <row r="8" spans="1:3" s="23" customFormat="1" ht="15.95" customHeight="1" thickBot="1" x14ac:dyDescent="0.25">
      <c r="A8" s="24"/>
      <c r="B8" s="25" t="s">
        <v>13</v>
      </c>
      <c r="C8" s="26"/>
    </row>
    <row r="9" spans="1:3" s="29" customFormat="1" ht="12" customHeight="1" thickBot="1" x14ac:dyDescent="0.25">
      <c r="A9" s="20" t="s">
        <v>14</v>
      </c>
      <c r="B9" s="27" t="s">
        <v>15</v>
      </c>
      <c r="C9" s="28">
        <f>SUM(C10:C20)</f>
        <v>2172000</v>
      </c>
    </row>
    <row r="10" spans="1:3" s="29" customFormat="1" ht="12" customHeight="1" x14ac:dyDescent="0.2">
      <c r="A10" s="30" t="s">
        <v>16</v>
      </c>
      <c r="B10" s="31" t="s">
        <v>17</v>
      </c>
      <c r="C10" s="32"/>
    </row>
    <row r="11" spans="1:3" s="29" customFormat="1" ht="12" customHeight="1" x14ac:dyDescent="0.2">
      <c r="A11" s="33" t="s">
        <v>18</v>
      </c>
      <c r="B11" s="34" t="s">
        <v>19</v>
      </c>
      <c r="C11" s="35">
        <v>1200000</v>
      </c>
    </row>
    <row r="12" spans="1:3" s="29" customFormat="1" ht="12" customHeight="1" x14ac:dyDescent="0.2">
      <c r="A12" s="33" t="s">
        <v>20</v>
      </c>
      <c r="B12" s="34" t="s">
        <v>21</v>
      </c>
      <c r="C12" s="35">
        <v>972000</v>
      </c>
    </row>
    <row r="13" spans="1:3" s="29" customFormat="1" ht="12" customHeight="1" x14ac:dyDescent="0.2">
      <c r="A13" s="33" t="s">
        <v>22</v>
      </c>
      <c r="B13" s="34" t="s">
        <v>23</v>
      </c>
      <c r="C13" s="35"/>
    </row>
    <row r="14" spans="1:3" s="29" customFormat="1" ht="12" customHeight="1" x14ac:dyDescent="0.2">
      <c r="A14" s="33" t="s">
        <v>24</v>
      </c>
      <c r="B14" s="34" t="s">
        <v>25</v>
      </c>
      <c r="C14" s="35"/>
    </row>
    <row r="15" spans="1:3" s="29" customFormat="1" ht="12" customHeight="1" x14ac:dyDescent="0.2">
      <c r="A15" s="33" t="s">
        <v>26</v>
      </c>
      <c r="B15" s="34" t="s">
        <v>27</v>
      </c>
      <c r="C15" s="35"/>
    </row>
    <row r="16" spans="1:3" s="29" customFormat="1" ht="12" customHeight="1" x14ac:dyDescent="0.2">
      <c r="A16" s="33" t="s">
        <v>28</v>
      </c>
      <c r="B16" s="36" t="s">
        <v>29</v>
      </c>
      <c r="C16" s="35"/>
    </row>
    <row r="17" spans="1:3" s="29" customFormat="1" ht="12" customHeight="1" x14ac:dyDescent="0.2">
      <c r="A17" s="33" t="s">
        <v>30</v>
      </c>
      <c r="B17" s="34" t="s">
        <v>31</v>
      </c>
      <c r="C17" s="37"/>
    </row>
    <row r="18" spans="1:3" s="38" customFormat="1" ht="12" customHeight="1" x14ac:dyDescent="0.2">
      <c r="A18" s="33" t="s">
        <v>32</v>
      </c>
      <c r="B18" s="34" t="s">
        <v>33</v>
      </c>
      <c r="C18" s="35"/>
    </row>
    <row r="19" spans="1:3" s="38" customFormat="1" ht="12" customHeight="1" x14ac:dyDescent="0.2">
      <c r="A19" s="33" t="s">
        <v>34</v>
      </c>
      <c r="B19" s="34" t="s">
        <v>35</v>
      </c>
      <c r="C19" s="39"/>
    </row>
    <row r="20" spans="1:3" s="38" customFormat="1" ht="12" customHeight="1" thickBot="1" x14ac:dyDescent="0.25">
      <c r="A20" s="33" t="s">
        <v>36</v>
      </c>
      <c r="B20" s="36" t="s">
        <v>37</v>
      </c>
      <c r="C20" s="39"/>
    </row>
    <row r="21" spans="1:3" s="29" customFormat="1" ht="12" customHeight="1" thickBot="1" x14ac:dyDescent="0.25">
      <c r="A21" s="20" t="s">
        <v>38</v>
      </c>
      <c r="B21" s="27" t="s">
        <v>39</v>
      </c>
      <c r="C21" s="28">
        <f>SUM(C22:C24)</f>
        <v>0</v>
      </c>
    </row>
    <row r="22" spans="1:3" s="38" customFormat="1" ht="12" customHeight="1" x14ac:dyDescent="0.2">
      <c r="A22" s="33" t="s">
        <v>40</v>
      </c>
      <c r="B22" s="40" t="s">
        <v>41</v>
      </c>
      <c r="C22" s="35"/>
    </row>
    <row r="23" spans="1:3" s="38" customFormat="1" ht="12" customHeight="1" x14ac:dyDescent="0.2">
      <c r="A23" s="33" t="s">
        <v>42</v>
      </c>
      <c r="B23" s="34" t="s">
        <v>43</v>
      </c>
      <c r="C23" s="35"/>
    </row>
    <row r="24" spans="1:3" s="38" customFormat="1" ht="12" customHeight="1" x14ac:dyDescent="0.2">
      <c r="A24" s="33" t="s">
        <v>44</v>
      </c>
      <c r="B24" s="34" t="s">
        <v>45</v>
      </c>
      <c r="C24" s="35"/>
    </row>
    <row r="25" spans="1:3" s="38" customFormat="1" ht="12" customHeight="1" thickBot="1" x14ac:dyDescent="0.25">
      <c r="A25" s="33" t="s">
        <v>46</v>
      </c>
      <c r="B25" s="34" t="s">
        <v>47</v>
      </c>
      <c r="C25" s="35"/>
    </row>
    <row r="26" spans="1:3" s="38" customFormat="1" ht="12" customHeight="1" thickBot="1" x14ac:dyDescent="0.25">
      <c r="A26" s="41" t="s">
        <v>48</v>
      </c>
      <c r="B26" s="42" t="s">
        <v>49</v>
      </c>
      <c r="C26" s="43"/>
    </row>
    <row r="27" spans="1:3" s="38" customFormat="1" ht="12" customHeight="1" thickBot="1" x14ac:dyDescent="0.25">
      <c r="A27" s="41" t="s">
        <v>50</v>
      </c>
      <c r="B27" s="42" t="s">
        <v>51</v>
      </c>
      <c r="C27" s="28">
        <f>+C28+C29</f>
        <v>0</v>
      </c>
    </row>
    <row r="28" spans="1:3" s="38" customFormat="1" ht="12" customHeight="1" x14ac:dyDescent="0.2">
      <c r="A28" s="44" t="s">
        <v>52</v>
      </c>
      <c r="B28" s="45" t="s">
        <v>43</v>
      </c>
      <c r="C28" s="46"/>
    </row>
    <row r="29" spans="1:3" s="38" customFormat="1" ht="12" customHeight="1" x14ac:dyDescent="0.2">
      <c r="A29" s="44" t="s">
        <v>53</v>
      </c>
      <c r="B29" s="47" t="s">
        <v>54</v>
      </c>
      <c r="C29" s="48"/>
    </row>
    <row r="30" spans="1:3" s="38" customFormat="1" ht="12" customHeight="1" thickBot="1" x14ac:dyDescent="0.25">
      <c r="A30" s="33" t="s">
        <v>55</v>
      </c>
      <c r="B30" s="49" t="s">
        <v>56</v>
      </c>
      <c r="C30" s="50"/>
    </row>
    <row r="31" spans="1:3" s="38" customFormat="1" ht="12" customHeight="1" thickBot="1" x14ac:dyDescent="0.25">
      <c r="A31" s="41" t="s">
        <v>57</v>
      </c>
      <c r="B31" s="42" t="s">
        <v>58</v>
      </c>
      <c r="C31" s="28">
        <f>+C32+C33+C34</f>
        <v>0</v>
      </c>
    </row>
    <row r="32" spans="1:3" s="38" customFormat="1" ht="12" customHeight="1" x14ac:dyDescent="0.2">
      <c r="A32" s="44" t="s">
        <v>59</v>
      </c>
      <c r="B32" s="45" t="s">
        <v>60</v>
      </c>
      <c r="C32" s="46"/>
    </row>
    <row r="33" spans="1:3" s="38" customFormat="1" ht="12" customHeight="1" x14ac:dyDescent="0.2">
      <c r="A33" s="44" t="s">
        <v>61</v>
      </c>
      <c r="B33" s="47" t="s">
        <v>62</v>
      </c>
      <c r="C33" s="48"/>
    </row>
    <row r="34" spans="1:3" s="38" customFormat="1" ht="12" customHeight="1" thickBot="1" x14ac:dyDescent="0.25">
      <c r="A34" s="33" t="s">
        <v>63</v>
      </c>
      <c r="B34" s="51" t="s">
        <v>64</v>
      </c>
      <c r="C34" s="50"/>
    </row>
    <row r="35" spans="1:3" s="29" customFormat="1" ht="12" customHeight="1" thickBot="1" x14ac:dyDescent="0.25">
      <c r="A35" s="41" t="s">
        <v>65</v>
      </c>
      <c r="B35" s="42" t="s">
        <v>66</v>
      </c>
      <c r="C35" s="43"/>
    </row>
    <row r="36" spans="1:3" s="29" customFormat="1" ht="12" customHeight="1" thickBot="1" x14ac:dyDescent="0.25">
      <c r="A36" s="41" t="s">
        <v>67</v>
      </c>
      <c r="B36" s="42" t="s">
        <v>68</v>
      </c>
      <c r="C36" s="52"/>
    </row>
    <row r="37" spans="1:3" s="29" customFormat="1" ht="12" customHeight="1" thickBot="1" x14ac:dyDescent="0.25">
      <c r="A37" s="20" t="s">
        <v>69</v>
      </c>
      <c r="B37" s="42" t="s">
        <v>70</v>
      </c>
      <c r="C37" s="53">
        <f>+C9+C21+C26+C27+C31+C35+C36</f>
        <v>2172000</v>
      </c>
    </row>
    <row r="38" spans="1:3" s="29" customFormat="1" ht="12" customHeight="1" thickBot="1" x14ac:dyDescent="0.25">
      <c r="A38" s="54" t="s">
        <v>71</v>
      </c>
      <c r="B38" s="42" t="s">
        <v>72</v>
      </c>
      <c r="C38" s="53">
        <f>+C39+C40+C41</f>
        <v>28099276</v>
      </c>
    </row>
    <row r="39" spans="1:3" s="29" customFormat="1" ht="12" customHeight="1" x14ac:dyDescent="0.2">
      <c r="A39" s="44" t="s">
        <v>73</v>
      </c>
      <c r="B39" s="45" t="s">
        <v>74</v>
      </c>
      <c r="C39" s="46">
        <v>999245</v>
      </c>
    </row>
    <row r="40" spans="1:3" s="29" customFormat="1" ht="12" customHeight="1" x14ac:dyDescent="0.2">
      <c r="A40" s="44" t="s">
        <v>75</v>
      </c>
      <c r="B40" s="47" t="s">
        <v>76</v>
      </c>
      <c r="C40" s="48"/>
    </row>
    <row r="41" spans="1:3" s="38" customFormat="1" ht="12" customHeight="1" thickBot="1" x14ac:dyDescent="0.25">
      <c r="A41" s="33" t="s">
        <v>77</v>
      </c>
      <c r="B41" s="51" t="s">
        <v>78</v>
      </c>
      <c r="C41" s="50">
        <f>28007000+92276-999245</f>
        <v>27100031</v>
      </c>
    </row>
    <row r="42" spans="1:3" s="38" customFormat="1" ht="15" customHeight="1" thickBot="1" x14ac:dyDescent="0.25">
      <c r="A42" s="54" t="s">
        <v>79</v>
      </c>
      <c r="B42" s="55" t="s">
        <v>80</v>
      </c>
      <c r="C42" s="56">
        <f>+C37+C38</f>
        <v>30271276</v>
      </c>
    </row>
    <row r="43" spans="1:3" s="38" customFormat="1" ht="15" customHeight="1" x14ac:dyDescent="0.2">
      <c r="A43" s="57"/>
      <c r="B43" s="58"/>
      <c r="C43" s="59"/>
    </row>
    <row r="44" spans="1:3" ht="13.5" thickBot="1" x14ac:dyDescent="0.25">
      <c r="A44" s="60"/>
      <c r="B44" s="61"/>
      <c r="C44" s="62"/>
    </row>
    <row r="45" spans="1:3" s="23" customFormat="1" ht="16.5" customHeight="1" thickBot="1" x14ac:dyDescent="0.25">
      <c r="A45" s="17"/>
      <c r="B45" s="63" t="s">
        <v>81</v>
      </c>
      <c r="C45" s="56"/>
    </row>
    <row r="46" spans="1:3" s="64" customFormat="1" ht="12" customHeight="1" thickBot="1" x14ac:dyDescent="0.25">
      <c r="A46" s="41" t="s">
        <v>14</v>
      </c>
      <c r="B46" s="42" t="s">
        <v>82</v>
      </c>
      <c r="C46" s="28">
        <f>SUM(C47:C51)</f>
        <v>30245276</v>
      </c>
    </row>
    <row r="47" spans="1:3" ht="12" customHeight="1" x14ac:dyDescent="0.2">
      <c r="A47" s="33" t="s">
        <v>16</v>
      </c>
      <c r="B47" s="40" t="s">
        <v>83</v>
      </c>
      <c r="C47" s="46">
        <f>15766000+76800</f>
        <v>15842800</v>
      </c>
    </row>
    <row r="48" spans="1:3" ht="12" customHeight="1" x14ac:dyDescent="0.2">
      <c r="A48" s="33" t="s">
        <v>18</v>
      </c>
      <c r="B48" s="34" t="s">
        <v>84</v>
      </c>
      <c r="C48" s="65">
        <f>3411000+15476</f>
        <v>3426476</v>
      </c>
    </row>
    <row r="49" spans="1:6" ht="12" customHeight="1" x14ac:dyDescent="0.2">
      <c r="A49" s="33" t="s">
        <v>20</v>
      </c>
      <c r="B49" s="34" t="s">
        <v>85</v>
      </c>
      <c r="C49" s="65">
        <f>11002000-26000</f>
        <v>10976000</v>
      </c>
    </row>
    <row r="50" spans="1:6" ht="12" customHeight="1" x14ac:dyDescent="0.2">
      <c r="A50" s="33" t="s">
        <v>22</v>
      </c>
      <c r="B50" s="34" t="s">
        <v>86</v>
      </c>
      <c r="C50" s="65"/>
    </row>
    <row r="51" spans="1:6" ht="12" customHeight="1" thickBot="1" x14ac:dyDescent="0.25">
      <c r="A51" s="33" t="s">
        <v>24</v>
      </c>
      <c r="B51" s="34" t="s">
        <v>87</v>
      </c>
      <c r="C51" s="65"/>
    </row>
    <row r="52" spans="1:6" ht="12" customHeight="1" thickBot="1" x14ac:dyDescent="0.25">
      <c r="A52" s="41" t="s">
        <v>38</v>
      </c>
      <c r="B52" s="42" t="s">
        <v>88</v>
      </c>
      <c r="C52" s="28">
        <f>SUM(C53:C55)</f>
        <v>26000</v>
      </c>
    </row>
    <row r="53" spans="1:6" s="64" customFormat="1" ht="12" customHeight="1" x14ac:dyDescent="0.2">
      <c r="A53" s="33" t="s">
        <v>40</v>
      </c>
      <c r="B53" s="40" t="s">
        <v>89</v>
      </c>
      <c r="C53" s="46">
        <v>26000</v>
      </c>
    </row>
    <row r="54" spans="1:6" ht="12" customHeight="1" x14ac:dyDescent="0.2">
      <c r="A54" s="33" t="s">
        <v>42</v>
      </c>
      <c r="B54" s="34" t="s">
        <v>90</v>
      </c>
      <c r="C54" s="65"/>
    </row>
    <row r="55" spans="1:6" ht="12" customHeight="1" x14ac:dyDescent="0.2">
      <c r="A55" s="33" t="s">
        <v>44</v>
      </c>
      <c r="B55" s="34" t="s">
        <v>91</v>
      </c>
      <c r="C55" s="65"/>
    </row>
    <row r="56" spans="1:6" ht="12" customHeight="1" thickBot="1" x14ac:dyDescent="0.25">
      <c r="A56" s="33" t="s">
        <v>46</v>
      </c>
      <c r="B56" s="34" t="s">
        <v>92</v>
      </c>
      <c r="C56" s="65"/>
    </row>
    <row r="57" spans="1:6" ht="15" customHeight="1" thickBot="1" x14ac:dyDescent="0.25">
      <c r="A57" s="41" t="s">
        <v>48</v>
      </c>
      <c r="B57" s="66" t="s">
        <v>93</v>
      </c>
      <c r="C57" s="67">
        <f>+C46+C52</f>
        <v>30271276</v>
      </c>
      <c r="D57" s="2" t="s">
        <v>94</v>
      </c>
      <c r="F57" s="68"/>
    </row>
    <row r="58" spans="1:6" x14ac:dyDescent="0.2">
      <c r="A58" s="69"/>
      <c r="B58" s="70"/>
      <c r="C58" s="70"/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7. sz.mell Könyvtár</vt:lpstr>
      <vt:lpstr>'7. sz.mell Könyvtár'!Nyomtatási_cím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2018-05-23T13:26:10Z</dcterms:created>
  <dcterms:modified xsi:type="dcterms:W3CDTF">2018-05-23T13:26:34Z</dcterms:modified>
</cp:coreProperties>
</file>