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95" windowHeight="7680"/>
  </bookViews>
  <sheets>
    <sheet name="6 melléklet" sheetId="11" r:id="rId1"/>
  </sheets>
  <calcPr calcId="125725"/>
</workbook>
</file>

<file path=xl/calcChain.xml><?xml version="1.0" encoding="utf-8"?>
<calcChain xmlns="http://schemas.openxmlformats.org/spreadsheetml/2006/main">
  <c r="E27" i="11"/>
  <c r="J29"/>
  <c r="J25"/>
  <c r="J15"/>
  <c r="K15" s="1"/>
  <c r="D28"/>
  <c r="D25"/>
  <c r="D19"/>
  <c r="D20" s="1"/>
  <c r="D15"/>
  <c r="I25"/>
  <c r="I29" s="1"/>
  <c r="I20"/>
  <c r="I15"/>
  <c r="C32"/>
  <c r="C29"/>
  <c r="C28"/>
  <c r="C25"/>
  <c r="C20"/>
  <c r="C19"/>
  <c r="C15"/>
  <c r="K12"/>
  <c r="K13"/>
  <c r="K14"/>
  <c r="K19"/>
  <c r="K22"/>
  <c r="K11"/>
  <c r="E12"/>
  <c r="E13"/>
  <c r="E16"/>
  <c r="E17"/>
  <c r="E18"/>
  <c r="E19"/>
  <c r="E23"/>
  <c r="E24"/>
  <c r="E25"/>
  <c r="E26"/>
  <c r="E11"/>
  <c r="J20" l="1"/>
  <c r="J32" s="1"/>
  <c r="D29"/>
  <c r="D32" s="1"/>
  <c r="E32" s="1"/>
  <c r="E28"/>
  <c r="K20"/>
  <c r="K29"/>
  <c r="I32"/>
  <c r="K25"/>
  <c r="E15"/>
  <c r="E20"/>
  <c r="E29" l="1"/>
  <c r="K32"/>
</calcChain>
</file>

<file path=xl/sharedStrings.xml><?xml version="1.0" encoding="utf-8"?>
<sst xmlns="http://schemas.openxmlformats.org/spreadsheetml/2006/main" count="87" uniqueCount="70">
  <si>
    <t>adatok ezer Ft-ban</t>
  </si>
  <si>
    <t>Bevételek összesen:</t>
  </si>
  <si>
    <t>Bevételek megnevezése</t>
  </si>
  <si>
    <t>Kiadások megnevezése</t>
  </si>
  <si>
    <t>Működési célú bevételek összesen:</t>
  </si>
  <si>
    <t>Működési célú kiadások összesen:</t>
  </si>
  <si>
    <t>Felújítások</t>
  </si>
  <si>
    <t>Felhalmozási célú bevételek összesen:</t>
  </si>
  <si>
    <t>Felhalmozások összesen:</t>
  </si>
  <si>
    <t>Kiadások összesen:</t>
  </si>
  <si>
    <t>A</t>
  </si>
  <si>
    <t>C</t>
  </si>
  <si>
    <t>D</t>
  </si>
  <si>
    <t>F</t>
  </si>
  <si>
    <t>Önkormányzatok működési támogatásai</t>
  </si>
  <si>
    <t>Működési célú támogatások államháztartáson belülről</t>
  </si>
  <si>
    <t>Felhalmozási célú támogatások államháztartáson belülről</t>
  </si>
  <si>
    <t>Működési bevételek</t>
  </si>
  <si>
    <t>Felhalmozási bevételek</t>
  </si>
  <si>
    <t>Működési célú átvett pénzeszközök</t>
  </si>
  <si>
    <t>Felhalmozási célú átvett pénzeszközök</t>
  </si>
  <si>
    <t>Maradvány igénybevétele működési célra</t>
  </si>
  <si>
    <t>Maradvány igénybevétele felhalmozási célra</t>
  </si>
  <si>
    <t>Központi, irányítószervi támogatás működési célra</t>
  </si>
  <si>
    <t>Központi, irányítószervi támogatás felhalmozási célra</t>
  </si>
  <si>
    <t>Működési célú finanszírozási bevételek</t>
  </si>
  <si>
    <t>Felhalmozási célú finanszírozási bevételek</t>
  </si>
  <si>
    <t>Személyi juttatások</t>
  </si>
  <si>
    <t>Munkaadókat terhelő járulékok és szociális hozzájárulási adó</t>
  </si>
  <si>
    <t xml:space="preserve">Dologi kiadások </t>
  </si>
  <si>
    <t>Egyéb működési célú kiadások</t>
  </si>
  <si>
    <t>Beruházások</t>
  </si>
  <si>
    <t>Egyéb felhalmozási célú kiadások</t>
  </si>
  <si>
    <t>Működési célú finanszírozási kiadások</t>
  </si>
  <si>
    <t>Felhalmozási célú finanszírozási kiadások</t>
  </si>
  <si>
    <t>Költségvetési felhalmozási bevételek</t>
  </si>
  <si>
    <t>Költségvetési felhalmozási kiadások</t>
  </si>
  <si>
    <t xml:space="preserve">Költségvetési működési bevételek </t>
  </si>
  <si>
    <t>Költségvetési működési kiadások</t>
  </si>
  <si>
    <t>1.1</t>
  </si>
  <si>
    <t>1.2</t>
  </si>
  <si>
    <t>1.3</t>
  </si>
  <si>
    <t>1.4</t>
  </si>
  <si>
    <t>1.</t>
  </si>
  <si>
    <t>2.1</t>
  </si>
  <si>
    <t>2.3</t>
  </si>
  <si>
    <t>2.</t>
  </si>
  <si>
    <t>3.</t>
  </si>
  <si>
    <t>4.1</t>
  </si>
  <si>
    <t>4.2</t>
  </si>
  <si>
    <t>4.3</t>
  </si>
  <si>
    <t>4.</t>
  </si>
  <si>
    <t>5.1</t>
  </si>
  <si>
    <t>5.2</t>
  </si>
  <si>
    <t>5.</t>
  </si>
  <si>
    <t>6.</t>
  </si>
  <si>
    <t>7.</t>
  </si>
  <si>
    <t>Államháztartáson belüli megelőlegezések</t>
  </si>
  <si>
    <t>2.2</t>
  </si>
  <si>
    <t>E</t>
  </si>
  <si>
    <t>H</t>
  </si>
  <si>
    <t>I</t>
  </si>
  <si>
    <t>J</t>
  </si>
  <si>
    <t>B</t>
  </si>
  <si>
    <t xml:space="preserve"> G</t>
  </si>
  <si>
    <t>2015. évi módosított előirányzat</t>
  </si>
  <si>
    <t>2015. évi teljesítés</t>
  </si>
  <si>
    <t>2015. évi teljesítés a módosított előirányzat     %-ában</t>
  </si>
  <si>
    <t>A Veszprém Megyei Önkormányzat 2015. évi költségvetésének működési és felhalmozási célú bevételeinek és kiadásainak mérlege</t>
  </si>
  <si>
    <t>6. melléklet a 9/2016. (IV.28.)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</si>
</sst>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6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6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 indent="2"/>
    </xf>
    <xf numFmtId="164" fontId="2" fillId="0" borderId="0" xfId="1" applyNumberFormat="1" applyFont="1" applyAlignment="1">
      <alignment horizontal="left" indent="2"/>
    </xf>
    <xf numFmtId="164" fontId="2" fillId="0" borderId="0" xfId="1" applyNumberFormat="1" applyFont="1" applyAlignment="1">
      <alignment horizontal="left"/>
    </xf>
    <xf numFmtId="0" fontId="2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horizontal="left" vertical="center" indent="2"/>
    </xf>
    <xf numFmtId="0" fontId="2" fillId="0" borderId="0" xfId="0" applyFont="1" applyBorder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3" fontId="1" fillId="0" borderId="0" xfId="1" applyNumberFormat="1" applyFont="1" applyAlignment="1">
      <alignment vertical="center"/>
    </xf>
    <xf numFmtId="43" fontId="2" fillId="0" borderId="0" xfId="1" applyNumberFormat="1" applyFont="1" applyAlignment="1">
      <alignment vertical="center"/>
    </xf>
    <xf numFmtId="43" fontId="2" fillId="0" borderId="2" xfId="1" applyNumberFormat="1" applyFont="1" applyBorder="1" applyAlignment="1">
      <alignment vertical="center"/>
    </xf>
    <xf numFmtId="164" fontId="1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tabSelected="1" workbookViewId="0"/>
  </sheetViews>
  <sheetFormatPr defaultRowHeight="15.75"/>
  <cols>
    <col min="1" max="1" width="5" style="2" customWidth="1"/>
    <col min="2" max="2" width="50.5703125" style="1" bestFit="1" customWidth="1"/>
    <col min="3" max="5" width="15.7109375" style="1" customWidth="1"/>
    <col min="6" max="6" width="7.85546875" style="1" customWidth="1"/>
    <col min="7" max="7" width="5" style="2" customWidth="1"/>
    <col min="8" max="8" width="55.28515625" style="1" bestFit="1" customWidth="1"/>
    <col min="9" max="9" width="15.7109375" style="1" customWidth="1"/>
    <col min="10" max="10" width="13.5703125" style="1" bestFit="1" customWidth="1"/>
    <col min="11" max="11" width="12.85546875" style="1" customWidth="1"/>
    <col min="12" max="16384" width="9.140625" style="1"/>
  </cols>
  <sheetData>
    <row r="1" spans="1:11">
      <c r="J1" s="17"/>
      <c r="K1" s="5" t="s">
        <v>69</v>
      </c>
    </row>
    <row r="3" spans="1:11">
      <c r="A3" s="35" t="s">
        <v>68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>
      <c r="A4" s="6"/>
      <c r="B4" s="3"/>
      <c r="C4" s="3"/>
      <c r="D4" s="3"/>
      <c r="E4" s="3"/>
      <c r="F4" s="3"/>
      <c r="G4" s="6"/>
      <c r="H4" s="3"/>
      <c r="I4" s="3"/>
    </row>
    <row r="5" spans="1:11">
      <c r="A5" s="6"/>
      <c r="B5" s="3"/>
      <c r="C5" s="3"/>
      <c r="D5" s="3"/>
      <c r="E5" s="3"/>
      <c r="F5" s="3"/>
      <c r="G5" s="6"/>
      <c r="H5" s="3"/>
      <c r="I5" s="3"/>
    </row>
    <row r="7" spans="1:11">
      <c r="K7" s="7" t="s">
        <v>0</v>
      </c>
    </row>
    <row r="8" spans="1:11" s="3" customFormat="1" ht="81" customHeight="1">
      <c r="A8" s="8"/>
      <c r="B8" s="9" t="s">
        <v>2</v>
      </c>
      <c r="C8" s="29" t="s">
        <v>65</v>
      </c>
      <c r="D8" s="29" t="s">
        <v>66</v>
      </c>
      <c r="E8" s="29" t="s">
        <v>67</v>
      </c>
      <c r="F8" s="9"/>
      <c r="G8" s="8"/>
      <c r="H8" s="9" t="s">
        <v>3</v>
      </c>
      <c r="I8" s="29" t="s">
        <v>65</v>
      </c>
      <c r="J8" s="29" t="s">
        <v>66</v>
      </c>
      <c r="K8" s="29" t="s">
        <v>67</v>
      </c>
    </row>
    <row r="9" spans="1:11" s="30" customFormat="1">
      <c r="A9" s="18" t="s">
        <v>10</v>
      </c>
      <c r="B9" s="18" t="s">
        <v>63</v>
      </c>
      <c r="C9" s="19" t="s">
        <v>11</v>
      </c>
      <c r="D9" s="19" t="s">
        <v>12</v>
      </c>
      <c r="E9" s="19" t="s">
        <v>59</v>
      </c>
      <c r="F9" s="18"/>
      <c r="G9" s="18" t="s">
        <v>13</v>
      </c>
      <c r="H9" s="18" t="s">
        <v>64</v>
      </c>
      <c r="I9" s="19" t="s">
        <v>60</v>
      </c>
      <c r="J9" s="19" t="s">
        <v>61</v>
      </c>
      <c r="K9" s="19" t="s">
        <v>62</v>
      </c>
    </row>
    <row r="10" spans="1:11">
      <c r="C10" s="20"/>
      <c r="D10" s="20"/>
      <c r="E10" s="20"/>
      <c r="I10" s="20"/>
    </row>
    <row r="11" spans="1:11" ht="15" customHeight="1">
      <c r="A11" s="26" t="s">
        <v>39</v>
      </c>
      <c r="B11" s="1" t="s">
        <v>14</v>
      </c>
      <c r="C11" s="20">
        <v>258895</v>
      </c>
      <c r="D11" s="20">
        <v>258895</v>
      </c>
      <c r="E11" s="31">
        <f>D11/C11*100</f>
        <v>100</v>
      </c>
      <c r="F11" s="10"/>
      <c r="G11" s="26" t="s">
        <v>39</v>
      </c>
      <c r="H11" s="23" t="s">
        <v>27</v>
      </c>
      <c r="I11" s="20">
        <v>165735</v>
      </c>
      <c r="J11" s="20">
        <v>158337</v>
      </c>
      <c r="K11" s="31">
        <f>J11/I11*100</f>
        <v>95.536247624219385</v>
      </c>
    </row>
    <row r="12" spans="1:11" ht="15" customHeight="1">
      <c r="A12" s="26" t="s">
        <v>40</v>
      </c>
      <c r="B12" s="1" t="s">
        <v>15</v>
      </c>
      <c r="C12" s="20">
        <v>275084</v>
      </c>
      <c r="D12" s="20">
        <v>275084</v>
      </c>
      <c r="E12" s="31">
        <f t="shared" ref="E12:E32" si="0">D12/C12*100</f>
        <v>100</v>
      </c>
      <c r="F12" s="10"/>
      <c r="G12" s="26" t="s">
        <v>40</v>
      </c>
      <c r="H12" s="24" t="s">
        <v>28</v>
      </c>
      <c r="I12" s="20">
        <v>50059</v>
      </c>
      <c r="J12" s="20">
        <v>45194</v>
      </c>
      <c r="K12" s="31">
        <f t="shared" ref="K12:K32" si="1">J12/I12*100</f>
        <v>90.28146786791585</v>
      </c>
    </row>
    <row r="13" spans="1:11" ht="15" customHeight="1">
      <c r="A13" s="26" t="s">
        <v>41</v>
      </c>
      <c r="B13" s="1" t="s">
        <v>17</v>
      </c>
      <c r="C13" s="20">
        <v>6454</v>
      </c>
      <c r="D13" s="20">
        <v>6102</v>
      </c>
      <c r="E13" s="31">
        <f t="shared" si="0"/>
        <v>94.546017973349862</v>
      </c>
      <c r="F13" s="10"/>
      <c r="G13" s="26" t="s">
        <v>41</v>
      </c>
      <c r="H13" s="24" t="s">
        <v>29</v>
      </c>
      <c r="I13" s="20">
        <v>325840</v>
      </c>
      <c r="J13" s="20">
        <v>301431</v>
      </c>
      <c r="K13" s="31">
        <f t="shared" si="1"/>
        <v>92.508900073655781</v>
      </c>
    </row>
    <row r="14" spans="1:11" ht="15" customHeight="1">
      <c r="A14" s="26" t="s">
        <v>42</v>
      </c>
      <c r="B14" s="1" t="s">
        <v>19</v>
      </c>
      <c r="C14" s="20"/>
      <c r="D14" s="20">
        <v>0</v>
      </c>
      <c r="E14" s="31">
        <v>0</v>
      </c>
      <c r="F14" s="10"/>
      <c r="G14" s="26" t="s">
        <v>42</v>
      </c>
      <c r="H14" s="24" t="s">
        <v>30</v>
      </c>
      <c r="I14" s="20">
        <v>36371</v>
      </c>
      <c r="J14" s="20">
        <v>2000</v>
      </c>
      <c r="K14" s="31">
        <f t="shared" si="1"/>
        <v>5.4988864754887139</v>
      </c>
    </row>
    <row r="15" spans="1:11" ht="15" customHeight="1">
      <c r="A15" s="27" t="s">
        <v>43</v>
      </c>
      <c r="B15" s="4" t="s">
        <v>37</v>
      </c>
      <c r="C15" s="21">
        <f>SUM(C11:C14)</f>
        <v>540433</v>
      </c>
      <c r="D15" s="21">
        <f>SUM(D11:D14)</f>
        <v>540081</v>
      </c>
      <c r="E15" s="32">
        <f t="shared" si="0"/>
        <v>99.934867041797972</v>
      </c>
      <c r="F15" s="10"/>
      <c r="G15" s="27" t="s">
        <v>43</v>
      </c>
      <c r="H15" s="4" t="s">
        <v>38</v>
      </c>
      <c r="I15" s="21">
        <f>SUM(I11:I14)</f>
        <v>578005</v>
      </c>
      <c r="J15" s="21">
        <f>SUM(J11:J14)</f>
        <v>506962</v>
      </c>
      <c r="K15" s="32">
        <f t="shared" si="1"/>
        <v>87.708929853547986</v>
      </c>
    </row>
    <row r="16" spans="1:11" ht="15" customHeight="1">
      <c r="A16" s="26" t="s">
        <v>44</v>
      </c>
      <c r="B16" s="1" t="s">
        <v>21</v>
      </c>
      <c r="C16" s="20">
        <v>58366</v>
      </c>
      <c r="D16" s="34">
        <v>58366</v>
      </c>
      <c r="E16" s="31">
        <f t="shared" si="0"/>
        <v>100</v>
      </c>
      <c r="F16" s="10"/>
      <c r="G16" s="26"/>
      <c r="I16" s="20"/>
      <c r="J16" s="20"/>
      <c r="K16" s="31"/>
    </row>
    <row r="17" spans="1:11" ht="15" customHeight="1">
      <c r="A17" s="26" t="s">
        <v>58</v>
      </c>
      <c r="B17" s="1" t="s">
        <v>23</v>
      </c>
      <c r="C17" s="20">
        <v>178742</v>
      </c>
      <c r="D17" s="20">
        <v>168586</v>
      </c>
      <c r="E17" s="31">
        <f t="shared" si="0"/>
        <v>94.318067382036674</v>
      </c>
      <c r="F17" s="11"/>
      <c r="G17" s="26"/>
      <c r="I17" s="20"/>
      <c r="J17" s="20"/>
      <c r="K17" s="31"/>
    </row>
    <row r="18" spans="1:11" ht="15" customHeight="1">
      <c r="A18" s="26" t="s">
        <v>45</v>
      </c>
      <c r="B18" s="1" t="s">
        <v>57</v>
      </c>
      <c r="C18" s="20">
        <v>9544</v>
      </c>
      <c r="D18" s="20">
        <v>9544</v>
      </c>
      <c r="E18" s="31">
        <f t="shared" si="0"/>
        <v>100</v>
      </c>
      <c r="F18" s="11"/>
      <c r="G18" s="26"/>
      <c r="I18" s="20"/>
      <c r="J18" s="21"/>
      <c r="K18" s="32"/>
    </row>
    <row r="19" spans="1:11" ht="15" customHeight="1">
      <c r="A19" s="27" t="s">
        <v>46</v>
      </c>
      <c r="B19" s="4" t="s">
        <v>25</v>
      </c>
      <c r="C19" s="21">
        <f>SUM(C16:C18)</f>
        <v>246652</v>
      </c>
      <c r="D19" s="21">
        <f>SUM(D16:D18)</f>
        <v>236496</v>
      </c>
      <c r="E19" s="32">
        <f t="shared" si="0"/>
        <v>95.882457875873712</v>
      </c>
      <c r="F19" s="11"/>
      <c r="G19" s="27" t="s">
        <v>46</v>
      </c>
      <c r="H19" s="4" t="s">
        <v>33</v>
      </c>
      <c r="I19" s="21">
        <v>197830</v>
      </c>
      <c r="J19" s="21">
        <v>178130</v>
      </c>
      <c r="K19" s="32">
        <f t="shared" si="1"/>
        <v>90.041955214072686</v>
      </c>
    </row>
    <row r="20" spans="1:11" s="4" customFormat="1" ht="16.5" customHeight="1">
      <c r="A20" s="27" t="s">
        <v>47</v>
      </c>
      <c r="B20" s="4" t="s">
        <v>4</v>
      </c>
      <c r="C20" s="21">
        <f>SUM(C19,C15)</f>
        <v>787085</v>
      </c>
      <c r="D20" s="21">
        <f>SUM(D19,D15)</f>
        <v>776577</v>
      </c>
      <c r="E20" s="32">
        <f t="shared" si="0"/>
        <v>98.664947242038664</v>
      </c>
      <c r="F20" s="12"/>
      <c r="G20" s="27" t="s">
        <v>47</v>
      </c>
      <c r="H20" s="4" t="s">
        <v>5</v>
      </c>
      <c r="I20" s="21">
        <f>SUM(I15,I19)</f>
        <v>775835</v>
      </c>
      <c r="J20" s="21">
        <f>SUM(J15,J19)</f>
        <v>685092</v>
      </c>
      <c r="K20" s="32">
        <f t="shared" si="1"/>
        <v>88.303827489092399</v>
      </c>
    </row>
    <row r="21" spans="1:11">
      <c r="A21" s="26"/>
      <c r="C21" s="20"/>
      <c r="D21" s="20"/>
      <c r="E21" s="31"/>
      <c r="F21" s="10"/>
      <c r="G21" s="26"/>
      <c r="I21" s="20"/>
      <c r="J21" s="20"/>
      <c r="K21" s="31"/>
    </row>
    <row r="22" spans="1:11" ht="15" customHeight="1">
      <c r="A22" s="26" t="s">
        <v>48</v>
      </c>
      <c r="B22" s="1" t="s">
        <v>16</v>
      </c>
      <c r="C22" s="20"/>
      <c r="D22" s="20"/>
      <c r="E22" s="31"/>
      <c r="F22" s="10"/>
      <c r="G22" s="26" t="s">
        <v>48</v>
      </c>
      <c r="H22" s="25" t="s">
        <v>31</v>
      </c>
      <c r="I22" s="20">
        <v>33073</v>
      </c>
      <c r="J22" s="20">
        <v>28413</v>
      </c>
      <c r="K22" s="31">
        <f t="shared" si="1"/>
        <v>85.909956762313669</v>
      </c>
    </row>
    <row r="23" spans="1:11" ht="15" customHeight="1">
      <c r="A23" s="26" t="s">
        <v>49</v>
      </c>
      <c r="B23" s="1" t="s">
        <v>18</v>
      </c>
      <c r="C23" s="20">
        <v>2379</v>
      </c>
      <c r="D23" s="20">
        <v>2379</v>
      </c>
      <c r="E23" s="31">
        <f t="shared" si="0"/>
        <v>100</v>
      </c>
      <c r="F23" s="10"/>
      <c r="G23" s="26" t="s">
        <v>49</v>
      </c>
      <c r="H23" s="25" t="s">
        <v>6</v>
      </c>
      <c r="I23" s="20"/>
      <c r="J23" s="20"/>
      <c r="K23" s="31"/>
    </row>
    <row r="24" spans="1:11" ht="15" customHeight="1">
      <c r="A24" s="26" t="s">
        <v>50</v>
      </c>
      <c r="B24" s="1" t="s">
        <v>20</v>
      </c>
      <c r="C24" s="20">
        <v>3489</v>
      </c>
      <c r="D24" s="20">
        <v>3489</v>
      </c>
      <c r="E24" s="31">
        <f t="shared" si="0"/>
        <v>100</v>
      </c>
      <c r="F24" s="10"/>
      <c r="G24" s="26" t="s">
        <v>50</v>
      </c>
      <c r="H24" s="25" t="s">
        <v>32</v>
      </c>
      <c r="I24" s="20"/>
      <c r="J24" s="20"/>
      <c r="K24" s="31"/>
    </row>
    <row r="25" spans="1:11" ht="15" customHeight="1">
      <c r="A25" s="27" t="s">
        <v>51</v>
      </c>
      <c r="B25" s="4" t="s">
        <v>35</v>
      </c>
      <c r="C25" s="21">
        <f>SUM(C22:C24)</f>
        <v>5868</v>
      </c>
      <c r="D25" s="21">
        <f>SUM(D22:D24)</f>
        <v>5868</v>
      </c>
      <c r="E25" s="32">
        <f t="shared" si="0"/>
        <v>100</v>
      </c>
      <c r="F25" s="10"/>
      <c r="G25" s="27" t="s">
        <v>51</v>
      </c>
      <c r="H25" s="4" t="s">
        <v>36</v>
      </c>
      <c r="I25" s="21">
        <f>SUM(I22:I24)</f>
        <v>33073</v>
      </c>
      <c r="J25" s="21">
        <f>SUM(J22:J24)</f>
        <v>28413</v>
      </c>
      <c r="K25" s="32">
        <f t="shared" si="1"/>
        <v>85.909956762313669</v>
      </c>
    </row>
    <row r="26" spans="1:11" ht="15" customHeight="1">
      <c r="A26" s="26" t="s">
        <v>52</v>
      </c>
      <c r="B26" s="1" t="s">
        <v>22</v>
      </c>
      <c r="C26" s="20">
        <v>15955</v>
      </c>
      <c r="D26" s="20">
        <v>15955</v>
      </c>
      <c r="E26" s="31">
        <f t="shared" si="0"/>
        <v>100</v>
      </c>
      <c r="F26" s="11"/>
      <c r="G26" s="26"/>
      <c r="I26" s="20"/>
      <c r="J26" s="20"/>
      <c r="K26" s="31"/>
    </row>
    <row r="27" spans="1:11" ht="15" customHeight="1">
      <c r="A27" s="26" t="s">
        <v>53</v>
      </c>
      <c r="B27" s="1" t="s">
        <v>24</v>
      </c>
      <c r="C27" s="20">
        <v>600</v>
      </c>
      <c r="D27" s="20">
        <v>588</v>
      </c>
      <c r="E27" s="31">
        <f t="shared" si="0"/>
        <v>98</v>
      </c>
      <c r="F27" s="10"/>
      <c r="G27" s="26"/>
      <c r="H27" s="4"/>
      <c r="I27" s="20"/>
      <c r="J27" s="20"/>
      <c r="K27" s="31"/>
    </row>
    <row r="28" spans="1:11">
      <c r="A28" s="27" t="s">
        <v>54</v>
      </c>
      <c r="B28" s="4" t="s">
        <v>26</v>
      </c>
      <c r="C28" s="21">
        <f>SUM(C26:C27)</f>
        <v>16555</v>
      </c>
      <c r="D28" s="21">
        <f>SUM(D26:D27)</f>
        <v>16543</v>
      </c>
      <c r="E28" s="32">
        <f t="shared" si="0"/>
        <v>99.927514346118997</v>
      </c>
      <c r="G28" s="27" t="s">
        <v>54</v>
      </c>
      <c r="H28" s="4" t="s">
        <v>34</v>
      </c>
      <c r="I28" s="20">
        <v>600</v>
      </c>
      <c r="J28" s="20">
        <v>588</v>
      </c>
      <c r="K28" s="31"/>
    </row>
    <row r="29" spans="1:11">
      <c r="A29" s="27" t="s">
        <v>55</v>
      </c>
      <c r="B29" s="4" t="s">
        <v>7</v>
      </c>
      <c r="C29" s="21">
        <f>SUM(C28,C25)</f>
        <v>22423</v>
      </c>
      <c r="D29" s="21">
        <f>SUM(D28,D25)</f>
        <v>22411</v>
      </c>
      <c r="E29" s="32">
        <f t="shared" si="0"/>
        <v>99.946483521384295</v>
      </c>
      <c r="F29" s="13"/>
      <c r="G29" s="27" t="s">
        <v>55</v>
      </c>
      <c r="H29" s="4" t="s">
        <v>8</v>
      </c>
      <c r="I29" s="21">
        <f>SUM(I25,I28)</f>
        <v>33673</v>
      </c>
      <c r="J29" s="21">
        <f>SUM(J25,J28)</f>
        <v>29001</v>
      </c>
      <c r="K29" s="32">
        <f t="shared" si="1"/>
        <v>86.125382353814629</v>
      </c>
    </row>
    <row r="30" spans="1:11">
      <c r="A30" s="26"/>
      <c r="B30" s="4"/>
      <c r="C30" s="21"/>
      <c r="D30" s="21"/>
      <c r="E30" s="32"/>
      <c r="F30" s="13"/>
      <c r="G30" s="26"/>
      <c r="I30" s="20"/>
      <c r="J30" s="20"/>
      <c r="K30" s="31"/>
    </row>
    <row r="31" spans="1:11">
      <c r="A31" s="26"/>
      <c r="C31" s="20"/>
      <c r="D31" s="20"/>
      <c r="E31" s="31"/>
      <c r="F31" s="10"/>
      <c r="G31" s="26"/>
      <c r="I31" s="20"/>
      <c r="J31" s="20"/>
      <c r="K31" s="31"/>
    </row>
    <row r="32" spans="1:11" s="16" customFormat="1">
      <c r="A32" s="28" t="s">
        <v>56</v>
      </c>
      <c r="B32" s="14" t="s">
        <v>1</v>
      </c>
      <c r="C32" s="22">
        <f>SUM(C29,C20)</f>
        <v>809508</v>
      </c>
      <c r="D32" s="22">
        <f>SUM(D29,D20)</f>
        <v>798988</v>
      </c>
      <c r="E32" s="33">
        <f t="shared" si="0"/>
        <v>98.70044520869466</v>
      </c>
      <c r="F32" s="15"/>
      <c r="G32" s="28" t="s">
        <v>56</v>
      </c>
      <c r="H32" s="14" t="s">
        <v>9</v>
      </c>
      <c r="I32" s="22">
        <f>SUM(I29,I20)</f>
        <v>809508</v>
      </c>
      <c r="J32" s="22">
        <f>SUM(J29,J20)</f>
        <v>714093</v>
      </c>
      <c r="K32" s="33">
        <f t="shared" si="1"/>
        <v>88.213210987414584</v>
      </c>
    </row>
  </sheetData>
  <mergeCells count="1">
    <mergeCell ref="A3:K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 melléklet</vt:lpstr>
    </vt:vector>
  </TitlesOfParts>
  <Company>Veszprém Megyei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2015-03-26T09:08:34Z</cp:lastPrinted>
  <dcterms:created xsi:type="dcterms:W3CDTF">2011-12-22T14:16:41Z</dcterms:created>
  <dcterms:modified xsi:type="dcterms:W3CDTF">2016-05-02T08:43:29Z</dcterms:modified>
</cp:coreProperties>
</file>