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4.sz. melléklet" sheetId="1" r:id="rId1"/>
  </sheets>
  <externalReferences>
    <externalReference r:id="rId2"/>
  </externalReferences>
  <definedNames>
    <definedName name="_xlnm.Print_Area" localSheetId="0">'14.sz. melléklet'!$A$1:$O$26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4" i="1" l="1"/>
  <c r="M24" i="1"/>
  <c r="L24" i="1"/>
  <c r="K24" i="1"/>
  <c r="J24" i="1"/>
  <c r="I24" i="1"/>
  <c r="H24" i="1"/>
  <c r="G24" i="1"/>
  <c r="F24" i="1"/>
  <c r="E24" i="1"/>
  <c r="D24" i="1"/>
  <c r="C24" i="1"/>
  <c r="O24" i="1" s="1"/>
  <c r="O23" i="1"/>
  <c r="O22" i="1"/>
  <c r="O21" i="1"/>
  <c r="O20" i="1"/>
  <c r="O19" i="1"/>
  <c r="O18" i="1"/>
  <c r="N16" i="1"/>
  <c r="N25" i="1" s="1"/>
  <c r="M16" i="1"/>
  <c r="M25" i="1" s="1"/>
  <c r="L16" i="1"/>
  <c r="L25" i="1" s="1"/>
  <c r="K16" i="1"/>
  <c r="K25" i="1" s="1"/>
  <c r="J16" i="1"/>
  <c r="J25" i="1" s="1"/>
  <c r="I16" i="1"/>
  <c r="I25" i="1" s="1"/>
  <c r="H16" i="1"/>
  <c r="H25" i="1" s="1"/>
  <c r="G16" i="1"/>
  <c r="G25" i="1" s="1"/>
  <c r="F16" i="1"/>
  <c r="F25" i="1" s="1"/>
  <c r="E16" i="1"/>
  <c r="E25" i="1" s="1"/>
  <c r="D16" i="1"/>
  <c r="D25" i="1" s="1"/>
  <c r="C16" i="1"/>
  <c r="C25" i="1" s="1"/>
  <c r="O15" i="1"/>
  <c r="O14" i="1"/>
  <c r="O13" i="1"/>
  <c r="O12" i="1"/>
  <c r="O16" i="1" s="1"/>
  <c r="O11" i="1"/>
  <c r="O10" i="1"/>
  <c r="O2" i="1"/>
  <c r="O25" i="1" l="1"/>
</calcChain>
</file>

<file path=xl/sharedStrings.xml><?xml version="1.0" encoding="utf-8"?>
<sst xmlns="http://schemas.openxmlformats.org/spreadsheetml/2006/main" count="66" uniqueCount="66">
  <si>
    <t>14. melléklet</t>
  </si>
  <si>
    <t>Balatonakali Önkormányzat 2016. évi előirányzat felhasználási (likviditási) ütemterve</t>
  </si>
  <si>
    <t>ezer Ft-ban</t>
  </si>
  <si>
    <t>Sorsz.</t>
  </si>
  <si>
    <t>Megnevezés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</si>
  <si>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</si>
  <si>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</si>
  <si>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</si>
  <si>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</si>
  <si>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</si>
  <si>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</si>
  <si>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</si>
  <si>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</si>
  <si>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</si>
  <si>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</si>
  <si>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</si>
  <si>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</si>
  <si>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</si>
  <si>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</si>
  <si>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</si>
  <si>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</si>
  <si>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</si>
  <si>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</si>
  <si>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</si>
  <si>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</si>
  <si>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</si>
  <si>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</si>
  <si>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</si>
  <si>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</si>
  <si>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</si>
  <si>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</si>
  <si>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</si>
  <si>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O.</t>
  </si>
  <si>
    <t>Bevételek</t>
  </si>
  <si>
    <t>1.</t>
  </si>
  <si>
    <t>Saját bevételek</t>
  </si>
  <si>
    <t>2.</t>
  </si>
  <si>
    <t>Átvett pénzeszközök</t>
  </si>
  <si>
    <t>3.</t>
  </si>
  <si>
    <t>Támogatás</t>
  </si>
  <si>
    <t>4.</t>
  </si>
  <si>
    <t>Felhalmozási bevétel</t>
  </si>
  <si>
    <t>5.</t>
  </si>
  <si>
    <t>Finanszírozási bevétel</t>
  </si>
  <si>
    <t>6.</t>
  </si>
  <si>
    <t>Előző havi záró pénzállomány</t>
  </si>
  <si>
    <t>7.</t>
  </si>
  <si>
    <t>Bevételek összesen (1-5)</t>
  </si>
  <si>
    <t>Kiadások</t>
  </si>
  <si>
    <t>8.</t>
  </si>
  <si>
    <t>Működési kiadások</t>
  </si>
  <si>
    <t>9.</t>
  </si>
  <si>
    <t>Átadott pénzeszköz</t>
  </si>
  <si>
    <t>10.</t>
  </si>
  <si>
    <t>Felújítási kiadások</t>
  </si>
  <si>
    <t>11.</t>
  </si>
  <si>
    <t>Beruházási kiadások</t>
  </si>
  <si>
    <t>12.</t>
  </si>
  <si>
    <t>Finanszírozási kiadások</t>
  </si>
  <si>
    <t>13.</t>
  </si>
  <si>
    <t>Tartalék felhasználása</t>
  </si>
  <si>
    <t>14.</t>
  </si>
  <si>
    <t>Kiadások összesen (7-11)</t>
  </si>
  <si>
    <t>15.</t>
  </si>
  <si>
    <t>Egyenleg (havi záró pénzállomány</t>
  </si>
  <si>
    <t>6 és 13 különbsége)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</si>
</sst>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horizontal="right" vertical="center"/>
    </xf>
    <xf numFmtId="3" fontId="2" fillId="3" borderId="12" xfId="0" applyNumberFormat="1" applyFont="1" applyFill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vertical="center" wrapText="1"/>
    </xf>
    <xf numFmtId="3" fontId="1" fillId="0" borderId="0" xfId="0" applyNumberFormat="1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zoomScaleNormal="100" workbookViewId="0">
      <selection sqref="A1:O1"/>
    </sheetView>
  </sheetViews>
  <sheetFormatPr defaultRowHeight="12.5" x14ac:dyDescent="0.25"/>
  <cols>
    <col min="1" max="1" width="5.26953125" style="5" customWidth="1"/>
    <col min="2" max="2" width="24" style="5" customWidth="1"/>
    <col min="3" max="15" width="7.7265625" style="5" customWidth="1"/>
  </cols>
  <sheetData>
    <row r="1" spans="1:22" ht="1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2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tr">
        <f>'[1]1.sz. melléklet'!G2</f>
        <v>az 7/2016. (IX.15.) önkormányzati rendelethez</v>
      </c>
      <c r="Q2" s="3"/>
      <c r="R2" s="3"/>
      <c r="S2" s="3"/>
      <c r="T2" s="3"/>
      <c r="U2" s="3"/>
      <c r="V2" s="3"/>
    </row>
    <row r="3" spans="1:22" ht="15" customHeight="1" x14ac:dyDescent="0.25">
      <c r="A3" s="4"/>
    </row>
    <row r="4" spans="1:22" ht="15" customHeight="1" x14ac:dyDescent="0.2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6"/>
    </row>
    <row r="5" spans="1:22" ht="15" customHeigh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22" ht="15" customHeight="1" thickBot="1" x14ac:dyDescent="0.35">
      <c r="M6" s="34" t="s">
        <v>2</v>
      </c>
      <c r="N6" s="34"/>
      <c r="O6" s="34"/>
      <c r="P6" s="8"/>
    </row>
    <row r="7" spans="1:22" s="13" customFormat="1" ht="15" customHeight="1" thickTop="1" x14ac:dyDescent="0.25">
      <c r="A7" s="9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  <c r="M7" s="10" t="s">
        <v>15</v>
      </c>
      <c r="N7" s="10" t="s">
        <v>16</v>
      </c>
      <c r="O7" s="11" t="s">
        <v>17</v>
      </c>
      <c r="P7" s="12"/>
    </row>
    <row r="8" spans="1:22" s="13" customFormat="1" ht="15" customHeight="1" thickBot="1" x14ac:dyDescent="0.3">
      <c r="A8" s="14" t="s">
        <v>18</v>
      </c>
      <c r="B8" s="15" t="s">
        <v>19</v>
      </c>
      <c r="C8" s="15" t="s">
        <v>20</v>
      </c>
      <c r="D8" s="15" t="s">
        <v>21</v>
      </c>
      <c r="E8" s="15" t="s">
        <v>22</v>
      </c>
      <c r="F8" s="15" t="s">
        <v>23</v>
      </c>
      <c r="G8" s="15" t="s">
        <v>24</v>
      </c>
      <c r="H8" s="15" t="s">
        <v>25</v>
      </c>
      <c r="I8" s="15" t="s">
        <v>26</v>
      </c>
      <c r="J8" s="15" t="s">
        <v>27</v>
      </c>
      <c r="K8" s="15" t="s">
        <v>28</v>
      </c>
      <c r="L8" s="15" t="s">
        <v>29</v>
      </c>
      <c r="M8" s="15" t="s">
        <v>30</v>
      </c>
      <c r="N8" s="15" t="s">
        <v>31</v>
      </c>
      <c r="O8" s="16" t="s">
        <v>32</v>
      </c>
      <c r="P8" s="12"/>
    </row>
    <row r="9" spans="1:22" s="13" customFormat="1" ht="15" customHeight="1" thickTop="1" x14ac:dyDescent="0.25">
      <c r="A9" s="35" t="s">
        <v>33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17"/>
    </row>
    <row r="10" spans="1:22" s="13" customFormat="1" ht="15" customHeight="1" x14ac:dyDescent="0.25">
      <c r="A10" s="18" t="s">
        <v>34</v>
      </c>
      <c r="B10" s="19" t="s">
        <v>35</v>
      </c>
      <c r="C10" s="20">
        <v>1189</v>
      </c>
      <c r="D10" s="20">
        <v>2665</v>
      </c>
      <c r="E10" s="20">
        <v>13181</v>
      </c>
      <c r="F10" s="20">
        <v>10289</v>
      </c>
      <c r="G10" s="20">
        <v>9212</v>
      </c>
      <c r="H10" s="20">
        <v>12371</v>
      </c>
      <c r="I10" s="20">
        <v>18520</v>
      </c>
      <c r="J10" s="20">
        <v>22463</v>
      </c>
      <c r="K10" s="20">
        <v>8533</v>
      </c>
      <c r="L10" s="20">
        <v>15720</v>
      </c>
      <c r="M10" s="20">
        <v>4056</v>
      </c>
      <c r="N10" s="20">
        <v>17867</v>
      </c>
      <c r="O10" s="21">
        <f t="shared" ref="O10:O15" si="0">SUM(C10:N10)</f>
        <v>136066</v>
      </c>
      <c r="P10" s="17"/>
      <c r="Q10" s="22"/>
      <c r="R10" s="22"/>
      <c r="S10" s="22"/>
      <c r="T10" s="22"/>
      <c r="U10" s="22"/>
    </row>
    <row r="11" spans="1:22" s="13" customFormat="1" ht="15" customHeight="1" x14ac:dyDescent="0.25">
      <c r="A11" s="18" t="s">
        <v>36</v>
      </c>
      <c r="B11" s="19" t="s">
        <v>37</v>
      </c>
      <c r="C11" s="20">
        <v>3672</v>
      </c>
      <c r="D11" s="20">
        <v>11</v>
      </c>
      <c r="E11" s="20">
        <v>378</v>
      </c>
      <c r="F11" s="20">
        <v>11</v>
      </c>
      <c r="G11" s="20">
        <v>11</v>
      </c>
      <c r="H11" s="20">
        <v>2044</v>
      </c>
      <c r="I11" s="20">
        <v>11</v>
      </c>
      <c r="J11" s="20">
        <v>11</v>
      </c>
      <c r="K11" s="20">
        <v>11</v>
      </c>
      <c r="L11" s="20">
        <v>11</v>
      </c>
      <c r="M11" s="20">
        <v>11</v>
      </c>
      <c r="N11" s="20">
        <v>11</v>
      </c>
      <c r="O11" s="21">
        <f t="shared" si="0"/>
        <v>6193</v>
      </c>
      <c r="P11" s="17"/>
      <c r="Q11" s="22"/>
      <c r="R11" s="22"/>
      <c r="S11" s="22"/>
      <c r="T11" s="22"/>
      <c r="U11" s="22"/>
    </row>
    <row r="12" spans="1:22" s="13" customFormat="1" ht="15" customHeight="1" x14ac:dyDescent="0.25">
      <c r="A12" s="18" t="s">
        <v>38</v>
      </c>
      <c r="B12" s="19" t="s">
        <v>39</v>
      </c>
      <c r="C12" s="20">
        <v>5312</v>
      </c>
      <c r="D12" s="20">
        <v>5312</v>
      </c>
      <c r="E12" s="20">
        <v>5313</v>
      </c>
      <c r="F12" s="20">
        <v>5312</v>
      </c>
      <c r="G12" s="20">
        <v>5312</v>
      </c>
      <c r="H12" s="20">
        <v>5782</v>
      </c>
      <c r="I12" s="20">
        <v>5313</v>
      </c>
      <c r="J12" s="20">
        <v>5313</v>
      </c>
      <c r="K12" s="20">
        <v>5313</v>
      </c>
      <c r="L12" s="20">
        <v>5313</v>
      </c>
      <c r="M12" s="20">
        <v>5313</v>
      </c>
      <c r="N12" s="20">
        <v>5313</v>
      </c>
      <c r="O12" s="21">
        <f t="shared" si="0"/>
        <v>64221</v>
      </c>
      <c r="P12" s="17"/>
      <c r="Q12" s="22"/>
      <c r="R12" s="22"/>
      <c r="S12" s="22"/>
      <c r="T12" s="22"/>
      <c r="U12" s="22"/>
    </row>
    <row r="13" spans="1:22" s="13" customFormat="1" ht="15" customHeight="1" x14ac:dyDescent="0.25">
      <c r="A13" s="18" t="s">
        <v>40</v>
      </c>
      <c r="B13" s="19" t="s">
        <v>41</v>
      </c>
      <c r="C13" s="20"/>
      <c r="D13" s="20">
        <v>2800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>
        <f t="shared" si="0"/>
        <v>2800</v>
      </c>
      <c r="P13" s="17"/>
      <c r="Q13" s="22"/>
      <c r="R13" s="22"/>
      <c r="S13" s="22"/>
      <c r="T13" s="22"/>
      <c r="U13" s="22"/>
    </row>
    <row r="14" spans="1:22" s="13" customFormat="1" ht="15" customHeight="1" x14ac:dyDescent="0.25">
      <c r="A14" s="18" t="s">
        <v>42</v>
      </c>
      <c r="B14" s="19" t="s">
        <v>43</v>
      </c>
      <c r="C14" s="20"/>
      <c r="D14" s="20"/>
      <c r="E14" s="20"/>
      <c r="F14" s="20"/>
      <c r="G14" s="20"/>
      <c r="H14" s="20">
        <v>100331</v>
      </c>
      <c r="I14" s="20"/>
      <c r="J14" s="20"/>
      <c r="K14" s="20"/>
      <c r="L14" s="20"/>
      <c r="M14" s="20"/>
      <c r="N14" s="20"/>
      <c r="O14" s="21">
        <f t="shared" si="0"/>
        <v>100331</v>
      </c>
      <c r="P14" s="17"/>
      <c r="Q14" s="22"/>
      <c r="R14" s="22"/>
      <c r="S14" s="22"/>
      <c r="T14" s="22"/>
      <c r="U14" s="22"/>
    </row>
    <row r="15" spans="1:22" s="13" customFormat="1" ht="15" customHeight="1" x14ac:dyDescent="0.25">
      <c r="A15" s="18" t="s">
        <v>44</v>
      </c>
      <c r="B15" s="19" t="s">
        <v>45</v>
      </c>
      <c r="C15" s="20">
        <v>218127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>
        <f t="shared" si="0"/>
        <v>218127</v>
      </c>
      <c r="P15" s="17"/>
      <c r="Q15" s="22"/>
      <c r="R15" s="22"/>
      <c r="S15" s="22"/>
      <c r="T15" s="22"/>
      <c r="U15" s="22"/>
    </row>
    <row r="16" spans="1:22" s="13" customFormat="1" ht="15" customHeight="1" x14ac:dyDescent="0.25">
      <c r="A16" s="23" t="s">
        <v>46</v>
      </c>
      <c r="B16" s="24" t="s">
        <v>47</v>
      </c>
      <c r="C16" s="25">
        <f t="shared" ref="C16:N16" si="1">SUM(C10:C15)</f>
        <v>228300</v>
      </c>
      <c r="D16" s="25">
        <f t="shared" si="1"/>
        <v>10788</v>
      </c>
      <c r="E16" s="25">
        <f t="shared" si="1"/>
        <v>18872</v>
      </c>
      <c r="F16" s="25">
        <f t="shared" si="1"/>
        <v>15612</v>
      </c>
      <c r="G16" s="25">
        <f t="shared" si="1"/>
        <v>14535</v>
      </c>
      <c r="H16" s="25">
        <f t="shared" si="1"/>
        <v>120528</v>
      </c>
      <c r="I16" s="25">
        <f t="shared" si="1"/>
        <v>23844</v>
      </c>
      <c r="J16" s="25">
        <f t="shared" si="1"/>
        <v>27787</v>
      </c>
      <c r="K16" s="25">
        <f t="shared" si="1"/>
        <v>13857</v>
      </c>
      <c r="L16" s="25">
        <f t="shared" si="1"/>
        <v>21044</v>
      </c>
      <c r="M16" s="25">
        <f t="shared" si="1"/>
        <v>9380</v>
      </c>
      <c r="N16" s="25">
        <f t="shared" si="1"/>
        <v>23191</v>
      </c>
      <c r="O16" s="26">
        <f>SUM(O10:O15)</f>
        <v>527738</v>
      </c>
      <c r="P16" s="17"/>
      <c r="Q16" s="22"/>
      <c r="R16" s="22"/>
      <c r="S16" s="22"/>
      <c r="T16" s="22"/>
      <c r="U16" s="22"/>
    </row>
    <row r="17" spans="1:21" s="13" customFormat="1" ht="15" customHeight="1" x14ac:dyDescent="0.25">
      <c r="A17" s="36" t="s">
        <v>48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17"/>
      <c r="Q17" s="22"/>
      <c r="R17" s="22"/>
      <c r="S17" s="22"/>
      <c r="T17" s="22"/>
      <c r="U17" s="22"/>
    </row>
    <row r="18" spans="1:21" s="13" customFormat="1" ht="15" customHeight="1" x14ac:dyDescent="0.25">
      <c r="A18" s="18" t="s">
        <v>49</v>
      </c>
      <c r="B18" s="19" t="s">
        <v>50</v>
      </c>
      <c r="C18" s="20">
        <v>11340</v>
      </c>
      <c r="D18" s="20">
        <v>13843</v>
      </c>
      <c r="E18" s="20">
        <v>11341</v>
      </c>
      <c r="F18" s="20">
        <v>11759</v>
      </c>
      <c r="G18" s="20">
        <v>17684</v>
      </c>
      <c r="H18" s="20">
        <v>20866</v>
      </c>
      <c r="I18" s="20">
        <v>17685</v>
      </c>
      <c r="J18" s="20">
        <v>17684</v>
      </c>
      <c r="K18" s="20">
        <v>11340</v>
      </c>
      <c r="L18" s="20">
        <v>11341</v>
      </c>
      <c r="M18" s="20">
        <v>11340</v>
      </c>
      <c r="N18" s="20">
        <v>11340</v>
      </c>
      <c r="O18" s="21">
        <f>SUM(C18:N18)</f>
        <v>167563</v>
      </c>
      <c r="P18" s="17"/>
      <c r="Q18" s="22"/>
      <c r="R18" s="22"/>
      <c r="S18" s="22"/>
      <c r="T18" s="22"/>
      <c r="U18" s="22"/>
    </row>
    <row r="19" spans="1:21" s="13" customFormat="1" ht="15" customHeight="1" x14ac:dyDescent="0.25">
      <c r="A19" s="18" t="s">
        <v>51</v>
      </c>
      <c r="B19" s="19" t="s">
        <v>52</v>
      </c>
      <c r="C19" s="20"/>
      <c r="D19" s="20">
        <v>1360</v>
      </c>
      <c r="E19" s="20"/>
      <c r="F19" s="20">
        <v>1360</v>
      </c>
      <c r="G19" s="20">
        <v>300</v>
      </c>
      <c r="H19" s="20">
        <v>390</v>
      </c>
      <c r="I19" s="20">
        <v>1360</v>
      </c>
      <c r="J19" s="20">
        <v>404</v>
      </c>
      <c r="K19" s="20"/>
      <c r="L19" s="20">
        <v>1360</v>
      </c>
      <c r="M19" s="20"/>
      <c r="N19" s="20"/>
      <c r="O19" s="21">
        <f t="shared" ref="O19:O25" si="2">SUM(C19:N19)</f>
        <v>6534</v>
      </c>
      <c r="P19" s="17"/>
      <c r="Q19" s="22"/>
      <c r="R19" s="22"/>
      <c r="S19" s="22"/>
      <c r="T19" s="22"/>
      <c r="U19" s="22"/>
    </row>
    <row r="20" spans="1:21" s="13" customFormat="1" ht="15" customHeight="1" x14ac:dyDescent="0.25">
      <c r="A20" s="18" t="s">
        <v>53</v>
      </c>
      <c r="B20" s="19" t="s">
        <v>54</v>
      </c>
      <c r="C20" s="20"/>
      <c r="D20" s="20"/>
      <c r="E20" s="20"/>
      <c r="F20" s="20"/>
      <c r="G20" s="20"/>
      <c r="H20" s="20">
        <v>591</v>
      </c>
      <c r="I20" s="20"/>
      <c r="J20" s="20"/>
      <c r="K20" s="20"/>
      <c r="L20" s="20"/>
      <c r="M20" s="20"/>
      <c r="N20" s="20"/>
      <c r="O20" s="21">
        <f t="shared" si="2"/>
        <v>591</v>
      </c>
      <c r="P20" s="17"/>
      <c r="Q20" s="22"/>
      <c r="R20" s="22"/>
      <c r="S20" s="22"/>
      <c r="T20" s="22"/>
      <c r="U20" s="22"/>
    </row>
    <row r="21" spans="1:21" s="13" customFormat="1" ht="15" customHeight="1" x14ac:dyDescent="0.25">
      <c r="A21" s="18" t="s">
        <v>55</v>
      </c>
      <c r="B21" s="19" t="s">
        <v>56</v>
      </c>
      <c r="C21" s="20"/>
      <c r="D21" s="20">
        <v>2945</v>
      </c>
      <c r="E21" s="20">
        <v>16819</v>
      </c>
      <c r="F21" s="20">
        <v>19308</v>
      </c>
      <c r="G21" s="20">
        <v>16052</v>
      </c>
      <c r="H21" s="20">
        <v>4019</v>
      </c>
      <c r="I21" s="20">
        <v>18729</v>
      </c>
      <c r="J21" s="20">
        <v>4400</v>
      </c>
      <c r="K21" s="20">
        <v>22543</v>
      </c>
      <c r="L21" s="20">
        <v>23746</v>
      </c>
      <c r="M21" s="20">
        <v>8136</v>
      </c>
      <c r="N21" s="20">
        <v>14500</v>
      </c>
      <c r="O21" s="21">
        <f t="shared" si="2"/>
        <v>151197</v>
      </c>
      <c r="P21" s="17"/>
      <c r="Q21" s="22"/>
      <c r="R21" s="22"/>
      <c r="S21" s="22"/>
      <c r="T21" s="22"/>
      <c r="U21" s="22"/>
    </row>
    <row r="22" spans="1:21" s="13" customFormat="1" ht="15" customHeight="1" x14ac:dyDescent="0.25">
      <c r="A22" s="18" t="s">
        <v>57</v>
      </c>
      <c r="B22" s="19" t="s">
        <v>58</v>
      </c>
      <c r="C22" s="20">
        <v>3947</v>
      </c>
      <c r="D22" s="20">
        <v>1582</v>
      </c>
      <c r="E22" s="20">
        <v>1582</v>
      </c>
      <c r="F22" s="20">
        <v>1582</v>
      </c>
      <c r="G22" s="20">
        <v>1582</v>
      </c>
      <c r="H22" s="20">
        <v>101913</v>
      </c>
      <c r="I22" s="20">
        <v>1582</v>
      </c>
      <c r="J22" s="20">
        <v>1582</v>
      </c>
      <c r="K22" s="20">
        <v>1582</v>
      </c>
      <c r="L22" s="20">
        <v>1582</v>
      </c>
      <c r="M22" s="20">
        <v>1583</v>
      </c>
      <c r="N22" s="20">
        <v>1583</v>
      </c>
      <c r="O22" s="21">
        <f>SUM(C22:N22)</f>
        <v>121682</v>
      </c>
      <c r="P22" s="17"/>
      <c r="Q22" s="22"/>
      <c r="R22" s="22"/>
      <c r="S22" s="22"/>
      <c r="T22" s="22"/>
      <c r="U22" s="22"/>
    </row>
    <row r="23" spans="1:21" s="13" customFormat="1" ht="15" customHeight="1" x14ac:dyDescent="0.25">
      <c r="A23" s="18" t="s">
        <v>59</v>
      </c>
      <c r="B23" s="19" t="s">
        <v>60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>
        <f t="shared" si="2"/>
        <v>0</v>
      </c>
      <c r="P23" s="17"/>
      <c r="Q23" s="22"/>
      <c r="R23" s="22"/>
      <c r="S23" s="22"/>
      <c r="T23" s="22"/>
      <c r="U23" s="22"/>
    </row>
    <row r="24" spans="1:21" s="13" customFormat="1" ht="15" customHeight="1" x14ac:dyDescent="0.25">
      <c r="A24" s="23" t="s">
        <v>61</v>
      </c>
      <c r="B24" s="24" t="s">
        <v>62</v>
      </c>
      <c r="C24" s="25">
        <f t="shared" ref="C24:N24" si="3">SUM(C18:C23)</f>
        <v>15287</v>
      </c>
      <c r="D24" s="25">
        <f t="shared" si="3"/>
        <v>19730</v>
      </c>
      <c r="E24" s="25">
        <f t="shared" si="3"/>
        <v>29742</v>
      </c>
      <c r="F24" s="25">
        <f t="shared" si="3"/>
        <v>34009</v>
      </c>
      <c r="G24" s="25">
        <f t="shared" si="3"/>
        <v>35618</v>
      </c>
      <c r="H24" s="25">
        <f t="shared" si="3"/>
        <v>127779</v>
      </c>
      <c r="I24" s="25">
        <f t="shared" si="3"/>
        <v>39356</v>
      </c>
      <c r="J24" s="25">
        <f t="shared" si="3"/>
        <v>24070</v>
      </c>
      <c r="K24" s="25">
        <f t="shared" si="3"/>
        <v>35465</v>
      </c>
      <c r="L24" s="25">
        <f t="shared" si="3"/>
        <v>38029</v>
      </c>
      <c r="M24" s="25">
        <f t="shared" si="3"/>
        <v>21059</v>
      </c>
      <c r="N24" s="25">
        <f t="shared" si="3"/>
        <v>27423</v>
      </c>
      <c r="O24" s="26">
        <f t="shared" si="2"/>
        <v>447567</v>
      </c>
      <c r="P24" s="17"/>
      <c r="Q24" s="22"/>
      <c r="R24" s="22"/>
      <c r="S24" s="22"/>
      <c r="T24" s="22"/>
      <c r="U24" s="22"/>
    </row>
    <row r="25" spans="1:21" s="13" customFormat="1" ht="15" customHeight="1" x14ac:dyDescent="0.25">
      <c r="A25" s="18" t="s">
        <v>63</v>
      </c>
      <c r="B25" s="19" t="s">
        <v>64</v>
      </c>
      <c r="C25" s="20">
        <f t="shared" ref="C25:N25" si="4">C16-C24</f>
        <v>213013</v>
      </c>
      <c r="D25" s="20">
        <f t="shared" si="4"/>
        <v>-8942</v>
      </c>
      <c r="E25" s="20">
        <f t="shared" si="4"/>
        <v>-10870</v>
      </c>
      <c r="F25" s="20">
        <f t="shared" si="4"/>
        <v>-18397</v>
      </c>
      <c r="G25" s="20">
        <f t="shared" si="4"/>
        <v>-21083</v>
      </c>
      <c r="H25" s="20">
        <f t="shared" si="4"/>
        <v>-7251</v>
      </c>
      <c r="I25" s="20">
        <f t="shared" si="4"/>
        <v>-15512</v>
      </c>
      <c r="J25" s="20">
        <f t="shared" si="4"/>
        <v>3717</v>
      </c>
      <c r="K25" s="20">
        <f t="shared" si="4"/>
        <v>-21608</v>
      </c>
      <c r="L25" s="20">
        <f t="shared" si="4"/>
        <v>-16985</v>
      </c>
      <c r="M25" s="20">
        <f t="shared" si="4"/>
        <v>-11679</v>
      </c>
      <c r="N25" s="20">
        <f t="shared" si="4"/>
        <v>-4232</v>
      </c>
      <c r="O25" s="21">
        <f t="shared" si="2"/>
        <v>80171</v>
      </c>
      <c r="P25" s="17"/>
      <c r="Q25" s="22"/>
      <c r="R25" s="22"/>
      <c r="S25" s="22"/>
      <c r="T25" s="22"/>
      <c r="U25" s="22"/>
    </row>
    <row r="26" spans="1:21" s="13" customFormat="1" ht="15" customHeight="1" thickBot="1" x14ac:dyDescent="0.3">
      <c r="A26" s="27"/>
      <c r="B26" s="28" t="s">
        <v>65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30"/>
      <c r="P26" s="17"/>
    </row>
    <row r="28" spans="1:21" x14ac:dyDescent="0.25">
      <c r="N28" s="31"/>
    </row>
  </sheetData>
  <sheetProtection selectLockedCells="1" selectUnlockedCells="1"/>
  <mergeCells count="5">
    <mergeCell ref="A1:O1"/>
    <mergeCell ref="A4:O4"/>
    <mergeCell ref="M6:O6"/>
    <mergeCell ref="A9:O9"/>
    <mergeCell ref="A17:O17"/>
  </mergeCells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14.sz. melléklet</vt:lpstr>
      <vt:lpstr>'14.sz.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2016-09-14T11:45:49Z</dcterms:created>
  <dcterms:modified xsi:type="dcterms:W3CDTF">2016-09-20T14:37:14Z</dcterms:modified>
</cp:coreProperties>
</file>