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20.sz. melléklet" sheetId="1" r:id="rId1"/>
  </sheets>
  <externalReferences>
    <externalReference r:id="rId2"/>
  </externalReferences>
  <definedNames>
    <definedName name="_xlnm.Print_Area" localSheetId="0">'20.sz. melléklet'!$A$1:$G$146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5" i="1" l="1"/>
  <c r="F145" i="1"/>
  <c r="E145" i="1"/>
  <c r="D145" i="1"/>
  <c r="G140" i="1"/>
  <c r="F140" i="1"/>
  <c r="E140" i="1"/>
  <c r="D140" i="1"/>
  <c r="G137" i="1"/>
  <c r="F137" i="1"/>
  <c r="E137" i="1"/>
  <c r="D137" i="1"/>
  <c r="G135" i="1"/>
  <c r="F135" i="1"/>
  <c r="E135" i="1"/>
  <c r="D135" i="1"/>
  <c r="G133" i="1"/>
  <c r="F133" i="1"/>
  <c r="E133" i="1"/>
  <c r="D133" i="1"/>
  <c r="G129" i="1"/>
  <c r="F129" i="1"/>
  <c r="E129" i="1"/>
  <c r="D129" i="1"/>
  <c r="G127" i="1"/>
  <c r="F127" i="1"/>
  <c r="E127" i="1"/>
  <c r="D127" i="1"/>
  <c r="G125" i="1"/>
  <c r="F125" i="1"/>
  <c r="E125" i="1"/>
  <c r="D125" i="1"/>
  <c r="G123" i="1"/>
  <c r="F123" i="1"/>
  <c r="E123" i="1"/>
  <c r="D123" i="1"/>
  <c r="G119" i="1"/>
  <c r="F119" i="1"/>
  <c r="E119" i="1"/>
  <c r="D119" i="1"/>
  <c r="G117" i="1"/>
  <c r="F117" i="1"/>
  <c r="E117" i="1"/>
  <c r="D117" i="1"/>
  <c r="G114" i="1"/>
  <c r="F114" i="1"/>
  <c r="E114" i="1"/>
  <c r="D114" i="1"/>
  <c r="G108" i="1"/>
  <c r="F108" i="1"/>
  <c r="E108" i="1"/>
  <c r="D108" i="1"/>
  <c r="G103" i="1"/>
  <c r="F103" i="1"/>
  <c r="E103" i="1"/>
  <c r="D103" i="1"/>
  <c r="G97" i="1"/>
  <c r="F97" i="1"/>
  <c r="E97" i="1"/>
  <c r="D97" i="1"/>
  <c r="G90" i="1"/>
  <c r="F90" i="1"/>
  <c r="E90" i="1"/>
  <c r="D90" i="1"/>
  <c r="G85" i="1"/>
  <c r="F85" i="1"/>
  <c r="E85" i="1"/>
  <c r="D85" i="1"/>
  <c r="G83" i="1"/>
  <c r="F83" i="1"/>
  <c r="E83" i="1"/>
  <c r="D83" i="1"/>
  <c r="G81" i="1"/>
  <c r="F81" i="1"/>
  <c r="E81" i="1"/>
  <c r="D81" i="1"/>
  <c r="G78" i="1"/>
  <c r="F78" i="1"/>
  <c r="E78" i="1"/>
  <c r="D78" i="1"/>
  <c r="G76" i="1"/>
  <c r="F76" i="1"/>
  <c r="E76" i="1"/>
  <c r="D76" i="1"/>
  <c r="G74" i="1"/>
  <c r="F74" i="1"/>
  <c r="E74" i="1"/>
  <c r="D74" i="1"/>
  <c r="G71" i="1"/>
  <c r="F71" i="1"/>
  <c r="E71" i="1"/>
  <c r="D71" i="1"/>
  <c r="G65" i="1"/>
  <c r="F65" i="1"/>
  <c r="E65" i="1"/>
  <c r="D65" i="1"/>
  <c r="G62" i="1"/>
  <c r="F62" i="1"/>
  <c r="E62" i="1"/>
  <c r="D62" i="1"/>
  <c r="G59" i="1"/>
  <c r="F59" i="1"/>
  <c r="E59" i="1"/>
  <c r="D59" i="1"/>
  <c r="G57" i="1"/>
  <c r="F57" i="1"/>
  <c r="E57" i="1"/>
  <c r="D57" i="1"/>
  <c r="G53" i="1"/>
  <c r="F53" i="1"/>
  <c r="E53" i="1"/>
  <c r="D53" i="1"/>
  <c r="G48" i="1"/>
  <c r="F48" i="1"/>
  <c r="E48" i="1"/>
  <c r="D48" i="1"/>
  <c r="G44" i="1"/>
  <c r="F44" i="1"/>
  <c r="E44" i="1"/>
  <c r="D44" i="1"/>
  <c r="G41" i="1"/>
  <c r="F41" i="1"/>
  <c r="E41" i="1"/>
  <c r="D41" i="1"/>
  <c r="G38" i="1"/>
  <c r="F38" i="1"/>
  <c r="E38" i="1"/>
  <c r="D38" i="1"/>
  <c r="G36" i="1"/>
  <c r="F36" i="1"/>
  <c r="E36" i="1"/>
  <c r="D36" i="1"/>
  <c r="G33" i="1"/>
  <c r="F33" i="1"/>
  <c r="E33" i="1"/>
  <c r="D33" i="1"/>
  <c r="G29" i="1"/>
  <c r="F29" i="1"/>
  <c r="E29" i="1"/>
  <c r="D29" i="1"/>
  <c r="G23" i="1"/>
  <c r="F23" i="1"/>
  <c r="E23" i="1"/>
  <c r="D23" i="1"/>
  <c r="G19" i="1"/>
  <c r="F19" i="1"/>
  <c r="E19" i="1"/>
  <c r="D19" i="1"/>
  <c r="G14" i="1"/>
  <c r="F14" i="1"/>
  <c r="E14" i="1"/>
  <c r="D14" i="1"/>
  <c r="G2" i="1"/>
</calcChain>
</file>

<file path=xl/sharedStrings.xml><?xml version="1.0" encoding="utf-8"?>
<sst xmlns="http://schemas.openxmlformats.org/spreadsheetml/2006/main" count="233" uniqueCount="115">
  <si>
    <t>20. melléklet</t>
  </si>
  <si>
    <t>Balatonakali Önkormányzat szakfeladatainak</t>
  </si>
  <si>
    <t>2015. évi kiadásai kiemelt előirányzatonként</t>
  </si>
  <si>
    <t>ezer Ft-ban</t>
  </si>
  <si>
    <t>Sor-</t>
  </si>
  <si>
    <t>Szakfeladat száma,</t>
  </si>
  <si>
    <t>Működési kiadás megnevezése</t>
  </si>
  <si>
    <t>2015. évi</t>
  </si>
  <si>
    <t>szám</t>
  </si>
  <si>
    <t>Megnevezése</t>
  </si>
  <si>
    <t>(összesen és kiemelt előirányzatok szerint)</t>
  </si>
  <si>
    <t>előirányzat</t>
  </si>
  <si>
    <r>
      <t xml:space="preserve">módosított előirányzat </t>
    </r>
    <r>
      <rPr>
        <sz val="7"/>
        <rFont val="Times New Roman"/>
        <family val="1"/>
        <charset val="238"/>
      </rPr>
      <t>(2015.IX.11.)</t>
    </r>
  </si>
  <si>
    <r>
      <t xml:space="preserve">módosított előirányzat </t>
    </r>
    <r>
      <rPr>
        <sz val="7"/>
        <rFont val="Times New Roman"/>
        <family val="1"/>
        <charset val="238"/>
      </rPr>
      <t>(2015.XII.01.)</t>
    </r>
  </si>
  <si>
    <r>
      <t xml:space="preserve">módosított előirányzat </t>
    </r>
    <r>
      <rPr>
        <sz val="7"/>
        <rFont val="Times New Roman"/>
        <family val="1"/>
        <charset val="238"/>
      </rPr>
      <t>(2016.III.21.)</t>
    </r>
  </si>
  <si>
    <t>A.</t>
  </si>
  <si>
    <t>B.</t>
  </si>
  <si>
    <t>C.</t>
  </si>
  <si>
    <t>D.</t>
  </si>
  <si>
    <t>E.</t>
  </si>
  <si>
    <t>F.</t>
  </si>
  <si>
    <t>G.</t>
  </si>
  <si>
    <t>1.</t>
  </si>
  <si>
    <t>011130 Önkormányzatok és önkormányzati hivatalok jogalkotó és általános igazgatási tevékenysége</t>
  </si>
  <si>
    <t>Személyi juttatás</t>
  </si>
  <si>
    <t>Munkaadókat terhelő járulékok</t>
  </si>
  <si>
    <t>Dologi kiadás</t>
  </si>
  <si>
    <t>Beruházások</t>
  </si>
  <si>
    <t>Összesen</t>
  </si>
  <si>
    <t>Létszám</t>
  </si>
  <si>
    <t>2.</t>
  </si>
  <si>
    <t>013320 Köztemető-fenntartás és működtetés</t>
  </si>
  <si>
    <t>3.</t>
  </si>
  <si>
    <t>013350 Az önkormányzati vagyonnal való gazdálkodással kapcsolatos feladatok</t>
  </si>
  <si>
    <t>Felújítás</t>
  </si>
  <si>
    <t>Beruházás</t>
  </si>
  <si>
    <t>4.</t>
  </si>
  <si>
    <t>013390 Egyéb kiegészítő szolgáltatások</t>
  </si>
  <si>
    <t>Átadott pe.</t>
  </si>
  <si>
    <t>Műk.tartalék</t>
  </si>
  <si>
    <t>Fejlesztési céltartalék</t>
  </si>
  <si>
    <t>5.</t>
  </si>
  <si>
    <t>016080 Kiemelt állami és önkormányzati rendezvények</t>
  </si>
  <si>
    <t>6.</t>
  </si>
  <si>
    <t>018010 Önkormányzatok elszámolásai a központi költségvetéssel</t>
  </si>
  <si>
    <t>Elvonások és befizetések</t>
  </si>
  <si>
    <t>Átadott pénzeszköz</t>
  </si>
  <si>
    <t>7.</t>
  </si>
  <si>
    <t>018030 Támogatási célú finanszírozási műveletek</t>
  </si>
  <si>
    <t>8.</t>
  </si>
  <si>
    <t>031060 Bűnmegelőzés</t>
  </si>
  <si>
    <t>9.</t>
  </si>
  <si>
    <t>032020 Tűz- és katasztrófavédelmi tevékenységek</t>
  </si>
  <si>
    <t>11.</t>
  </si>
  <si>
    <t>041140 Területfejlesztés igazgatása</t>
  </si>
  <si>
    <t>Dologi</t>
  </si>
  <si>
    <t>12.</t>
  </si>
  <si>
    <t>041233 Hosszabb időtartamú közfoglalkoztatás</t>
  </si>
  <si>
    <t>13.</t>
  </si>
  <si>
    <t>045160 Közutak, hidak, alagutak üzemeltetése, fenntartása</t>
  </si>
  <si>
    <t>14.</t>
  </si>
  <si>
    <t>051030 Nem veszélyes hulladék vegyes begyűjtése, szállítása, átrakása</t>
  </si>
  <si>
    <t>15.</t>
  </si>
  <si>
    <t>052020 Szennyvíz gyűjtése, tisztítása, elhelyezése</t>
  </si>
  <si>
    <t>16.</t>
  </si>
  <si>
    <t>064010 Közvilágítás</t>
  </si>
  <si>
    <t>17.</t>
  </si>
  <si>
    <t>066010 Zöldterület-kezelés</t>
  </si>
  <si>
    <t>18.</t>
  </si>
  <si>
    <t>072111 Háziorvosi alapellátás</t>
  </si>
  <si>
    <t>19.</t>
  </si>
  <si>
    <t>072112 Háziorvosi ügyeleti ellátás</t>
  </si>
  <si>
    <t>20.</t>
  </si>
  <si>
    <t>072311 Fogorvosi alapellátás</t>
  </si>
  <si>
    <t>21.</t>
  </si>
  <si>
    <t>072450 Fizikoterápiás szolgáltatás</t>
  </si>
  <si>
    <t>22.</t>
  </si>
  <si>
    <t>074011 Foglalkozás-egészségügyi alapellátás</t>
  </si>
  <si>
    <t>23.</t>
  </si>
  <si>
    <t>074031 Család és nővédelmi egészségügyi gondozás</t>
  </si>
  <si>
    <t>24.</t>
  </si>
  <si>
    <t>081045 Szabadidősport tevékenység és támogatása</t>
  </si>
  <si>
    <t>25.</t>
  </si>
  <si>
    <t>081061 Szabadidős park, fürdő és strandszolgáltatás</t>
  </si>
  <si>
    <t>26.</t>
  </si>
  <si>
    <t>081071 Üdülői szálláshely szolgáltatás és étkeztetés</t>
  </si>
  <si>
    <t>27.</t>
  </si>
  <si>
    <t>082044 Könyvtári szolgáltatások</t>
  </si>
  <si>
    <t>28.</t>
  </si>
  <si>
    <t>082084 Közművelődés - kulturális alapú gazdaságfejlesztés</t>
  </si>
  <si>
    <t>29.</t>
  </si>
  <si>
    <t>083030 Egyéb kiadói tevékenység</t>
  </si>
  <si>
    <t>30.</t>
  </si>
  <si>
    <t>084031 Civil szervezetek működési támogatása</t>
  </si>
  <si>
    <t>31.</t>
  </si>
  <si>
    <t>086030 Nemzetközi kulturális együttműködés</t>
  </si>
  <si>
    <t>32.</t>
  </si>
  <si>
    <t>096010 Óvodai intézményi étkeztetés</t>
  </si>
  <si>
    <t>33.</t>
  </si>
  <si>
    <t>101150 Betegséggel kapcsolatos pénzbeli ellátások</t>
  </si>
  <si>
    <t>Ellátottak juttatás</t>
  </si>
  <si>
    <t>34.</t>
  </si>
  <si>
    <t>103010 Elhunyt személyek hátramaradottainak pénzbeli ellátása</t>
  </si>
  <si>
    <t>35.</t>
  </si>
  <si>
    <t>104242 Gyermekjóléti szolgáltatások</t>
  </si>
  <si>
    <t>Munkaadókat terhelő járulék</t>
  </si>
  <si>
    <t>36.</t>
  </si>
  <si>
    <t>105010 Munkanélküli aktív koruak ellátásai</t>
  </si>
  <si>
    <t>37.</t>
  </si>
  <si>
    <t>106020 Lakásfenntartással, lakhatással összefüggő ellátások</t>
  </si>
  <si>
    <t>38.</t>
  </si>
  <si>
    <t>107052 Házi segítségnyújtás</t>
  </si>
  <si>
    <t>Támogatás</t>
  </si>
  <si>
    <t>39.</t>
  </si>
  <si>
    <t>107060 Egyéb szociális természetbeni és pénzbeli ellátások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</si>
</sst>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3" fontId="1" fillId="0" borderId="31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3" fontId="1" fillId="0" borderId="35" xfId="0" applyNumberFormat="1" applyFont="1" applyBorder="1" applyAlignment="1">
      <alignment horizontal="right" vertical="center"/>
    </xf>
    <xf numFmtId="0" fontId="1" fillId="0" borderId="27" xfId="0" applyFont="1" applyBorder="1" applyAlignment="1">
      <alignment vertical="center"/>
    </xf>
    <xf numFmtId="3" fontId="1" fillId="0" borderId="37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42" xfId="0" applyFont="1" applyBorder="1" applyAlignment="1">
      <alignment vertical="center"/>
    </xf>
    <xf numFmtId="3" fontId="1" fillId="0" borderId="43" xfId="0" applyNumberFormat="1" applyFont="1" applyBorder="1" applyAlignment="1">
      <alignment horizontal="right" vertical="center"/>
    </xf>
    <xf numFmtId="3" fontId="1" fillId="0" borderId="44" xfId="0" applyNumberFormat="1" applyFont="1" applyBorder="1" applyAlignment="1">
      <alignment horizontal="right" vertical="center"/>
    </xf>
    <xf numFmtId="3" fontId="1" fillId="0" borderId="4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center" vertical="center"/>
    </xf>
    <xf numFmtId="0" fontId="1" fillId="0" borderId="46" xfId="0" applyFont="1" applyBorder="1" applyAlignment="1">
      <alignment horizontal="left" vertical="center" wrapText="1"/>
    </xf>
    <xf numFmtId="0" fontId="1" fillId="0" borderId="46" xfId="0" applyFont="1" applyBorder="1" applyAlignment="1">
      <alignment vertical="center"/>
    </xf>
    <xf numFmtId="3" fontId="1" fillId="0" borderId="46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48" xfId="0" applyNumberFormat="1" applyFont="1" applyBorder="1" applyAlignment="1">
      <alignment horizontal="right" vertical="center"/>
    </xf>
    <xf numFmtId="3" fontId="1" fillId="0" borderId="51" xfId="0" applyNumberFormat="1" applyFont="1" applyBorder="1" applyAlignment="1">
      <alignment horizontal="right" vertical="center"/>
    </xf>
    <xf numFmtId="0" fontId="1" fillId="0" borderId="52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3" fontId="1" fillId="0" borderId="55" xfId="0" applyNumberFormat="1" applyFont="1" applyBorder="1" applyAlignment="1">
      <alignment horizontal="right" vertical="center"/>
    </xf>
    <xf numFmtId="3" fontId="1" fillId="0" borderId="56" xfId="0" applyNumberFormat="1" applyFont="1" applyBorder="1" applyAlignment="1">
      <alignment horizontal="right" vertical="center"/>
    </xf>
    <xf numFmtId="3" fontId="1" fillId="0" borderId="57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3" fontId="1" fillId="0" borderId="58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wrapText="1"/>
    </xf>
    <xf numFmtId="3" fontId="1" fillId="0" borderId="0" xfId="0" applyNumberFormat="1" applyFont="1"/>
    <xf numFmtId="0" fontId="1" fillId="0" borderId="4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"/>
  <sheetViews>
    <sheetView tabSelected="1" zoomScaleNormal="100" workbookViewId="0">
      <selection activeCell="F161" sqref="F161"/>
    </sheetView>
  </sheetViews>
  <sheetFormatPr defaultRowHeight="12.5" x14ac:dyDescent="0.25"/>
  <cols>
    <col min="1" max="1" width="5.7265625" style="1" customWidth="1"/>
    <col min="2" max="2" width="27.7265625" style="1" customWidth="1"/>
    <col min="3" max="3" width="22.7265625" style="1" customWidth="1"/>
    <col min="4" max="6" width="9.7265625" style="1" customWidth="1"/>
    <col min="7" max="7" width="9.7265625" customWidth="1"/>
  </cols>
  <sheetData>
    <row r="1" spans="1:12" ht="15" customHeight="1" x14ac:dyDescent="0.25">
      <c r="C1" s="2"/>
      <c r="D1" s="2"/>
      <c r="E1" s="2"/>
      <c r="G1" s="3" t="s">
        <v>0</v>
      </c>
      <c r="H1" s="2"/>
      <c r="I1" s="4"/>
    </row>
    <row r="2" spans="1:12" ht="15" customHeight="1" x14ac:dyDescent="0.25">
      <c r="B2" s="2"/>
      <c r="C2" s="2"/>
      <c r="D2" s="2"/>
      <c r="E2" s="2"/>
      <c r="G2" s="3" t="str">
        <f>'[1]1.sz. melléklet'!G2</f>
        <v>az  2/2016. (III.21.) önkormányzati rendelethez</v>
      </c>
      <c r="H2" s="1"/>
      <c r="J2" s="4"/>
      <c r="K2" s="4"/>
      <c r="L2" s="4"/>
    </row>
    <row r="3" spans="1:12" ht="15" customHeight="1" x14ac:dyDescent="0.25">
      <c r="B3" s="4"/>
      <c r="C3" s="4"/>
      <c r="D3" s="4"/>
      <c r="E3" s="4"/>
      <c r="F3" s="4"/>
      <c r="G3" s="5"/>
    </row>
    <row r="4" spans="1:12" ht="15" customHeight="1" x14ac:dyDescent="0.25">
      <c r="A4" s="101" t="s">
        <v>1</v>
      </c>
      <c r="B4" s="101"/>
      <c r="C4" s="101"/>
      <c r="D4" s="101"/>
      <c r="E4" s="101"/>
      <c r="F4" s="101"/>
      <c r="G4" s="101"/>
    </row>
    <row r="5" spans="1:12" ht="15" customHeight="1" x14ac:dyDescent="0.25">
      <c r="A5" s="101" t="s">
        <v>2</v>
      </c>
      <c r="B5" s="101"/>
      <c r="C5" s="101"/>
      <c r="D5" s="101"/>
      <c r="E5" s="101"/>
      <c r="F5" s="101"/>
      <c r="G5" s="101"/>
    </row>
    <row r="6" spans="1:12" ht="15" customHeight="1" thickBot="1" x14ac:dyDescent="0.3">
      <c r="B6" s="6"/>
      <c r="C6" s="6"/>
      <c r="D6" s="7"/>
      <c r="E6" s="7"/>
      <c r="G6" s="7" t="s">
        <v>3</v>
      </c>
    </row>
    <row r="7" spans="1:12" s="14" customFormat="1" ht="15" customHeight="1" thickTop="1" x14ac:dyDescent="0.25">
      <c r="A7" s="8" t="s">
        <v>4</v>
      </c>
      <c r="B7" s="9" t="s">
        <v>5</v>
      </c>
      <c r="C7" s="10" t="s">
        <v>6</v>
      </c>
      <c r="D7" s="11" t="s">
        <v>7</v>
      </c>
      <c r="E7" s="12" t="s">
        <v>7</v>
      </c>
      <c r="F7" s="12" t="s">
        <v>7</v>
      </c>
      <c r="G7" s="13" t="s">
        <v>7</v>
      </c>
    </row>
    <row r="8" spans="1:12" s="14" customFormat="1" ht="32" x14ac:dyDescent="0.25">
      <c r="A8" s="15" t="s">
        <v>8</v>
      </c>
      <c r="B8" s="16" t="s">
        <v>9</v>
      </c>
      <c r="C8" s="17" t="s">
        <v>10</v>
      </c>
      <c r="D8" s="18" t="s">
        <v>11</v>
      </c>
      <c r="E8" s="19" t="s">
        <v>12</v>
      </c>
      <c r="F8" s="19" t="s">
        <v>13</v>
      </c>
      <c r="G8" s="20" t="s">
        <v>14</v>
      </c>
    </row>
    <row r="9" spans="1:12" s="14" customFormat="1" ht="15" customHeight="1" thickBot="1" x14ac:dyDescent="0.3">
      <c r="A9" s="21" t="s">
        <v>15</v>
      </c>
      <c r="B9" s="22" t="s">
        <v>16</v>
      </c>
      <c r="C9" s="23" t="s">
        <v>17</v>
      </c>
      <c r="D9" s="24" t="s">
        <v>18</v>
      </c>
      <c r="E9" s="25" t="s">
        <v>19</v>
      </c>
      <c r="F9" s="25" t="s">
        <v>20</v>
      </c>
      <c r="G9" s="26" t="s">
        <v>21</v>
      </c>
    </row>
    <row r="10" spans="1:12" s="14" customFormat="1" ht="15" customHeight="1" thickTop="1" x14ac:dyDescent="0.25">
      <c r="A10" s="96" t="s">
        <v>22</v>
      </c>
      <c r="B10" s="97" t="s">
        <v>23</v>
      </c>
      <c r="C10" s="27" t="s">
        <v>24</v>
      </c>
      <c r="D10" s="28">
        <v>7601</v>
      </c>
      <c r="E10" s="29">
        <v>7601</v>
      </c>
      <c r="F10" s="29">
        <v>7851</v>
      </c>
      <c r="G10" s="30">
        <v>7738</v>
      </c>
    </row>
    <row r="11" spans="1:12" s="14" customFormat="1" ht="15" customHeight="1" x14ac:dyDescent="0.25">
      <c r="A11" s="90"/>
      <c r="B11" s="92"/>
      <c r="C11" s="31" t="s">
        <v>25</v>
      </c>
      <c r="D11" s="32">
        <v>2300</v>
      </c>
      <c r="E11" s="33">
        <v>2300</v>
      </c>
      <c r="F11" s="33">
        <v>2458</v>
      </c>
      <c r="G11" s="34">
        <v>2339</v>
      </c>
    </row>
    <row r="12" spans="1:12" s="14" customFormat="1" ht="15" customHeight="1" x14ac:dyDescent="0.25">
      <c r="A12" s="90"/>
      <c r="B12" s="92"/>
      <c r="C12" s="31" t="s">
        <v>26</v>
      </c>
      <c r="D12" s="32">
        <v>11140</v>
      </c>
      <c r="E12" s="33">
        <v>11140</v>
      </c>
      <c r="F12" s="33">
        <v>11077</v>
      </c>
      <c r="G12" s="34">
        <v>10368</v>
      </c>
    </row>
    <row r="13" spans="1:12" s="14" customFormat="1" ht="15" customHeight="1" x14ac:dyDescent="0.25">
      <c r="A13" s="90"/>
      <c r="B13" s="92"/>
      <c r="C13" s="31" t="s">
        <v>27</v>
      </c>
      <c r="D13" s="32">
        <v>1095</v>
      </c>
      <c r="E13" s="33">
        <v>1095</v>
      </c>
      <c r="F13" s="33">
        <v>1095</v>
      </c>
      <c r="G13" s="34">
        <v>1095</v>
      </c>
    </row>
    <row r="14" spans="1:12" s="14" customFormat="1" ht="15" customHeight="1" x14ac:dyDescent="0.25">
      <c r="A14" s="90"/>
      <c r="B14" s="92"/>
      <c r="C14" s="31" t="s">
        <v>28</v>
      </c>
      <c r="D14" s="32">
        <f>SUM(D10:D13)</f>
        <v>22136</v>
      </c>
      <c r="E14" s="33">
        <f>SUM(E10:E13)</f>
        <v>22136</v>
      </c>
      <c r="F14" s="33">
        <f>SUM(F10:F13)</f>
        <v>22481</v>
      </c>
      <c r="G14" s="34">
        <f>SUM(G10:G13)</f>
        <v>21540</v>
      </c>
    </row>
    <row r="15" spans="1:12" s="14" customFormat="1" ht="15" customHeight="1" x14ac:dyDescent="0.25">
      <c r="A15" s="91"/>
      <c r="B15" s="93"/>
      <c r="C15" s="35" t="s">
        <v>29</v>
      </c>
      <c r="D15" s="36">
        <v>1</v>
      </c>
      <c r="E15" s="37">
        <v>1</v>
      </c>
      <c r="F15" s="37">
        <v>1</v>
      </c>
      <c r="G15" s="38">
        <v>1</v>
      </c>
    </row>
    <row r="16" spans="1:12" s="14" customFormat="1" ht="15" customHeight="1" x14ac:dyDescent="0.25">
      <c r="A16" s="85" t="s">
        <v>30</v>
      </c>
      <c r="B16" s="86" t="s">
        <v>31</v>
      </c>
      <c r="C16" s="39" t="s">
        <v>24</v>
      </c>
      <c r="D16" s="28">
        <v>280</v>
      </c>
      <c r="E16" s="29">
        <v>586</v>
      </c>
      <c r="F16" s="29">
        <v>586</v>
      </c>
      <c r="G16" s="40">
        <v>531</v>
      </c>
    </row>
    <row r="17" spans="1:7" s="14" customFormat="1" ht="15" customHeight="1" x14ac:dyDescent="0.25">
      <c r="A17" s="77"/>
      <c r="B17" s="79"/>
      <c r="C17" s="41" t="s">
        <v>25</v>
      </c>
      <c r="D17" s="32">
        <v>68</v>
      </c>
      <c r="E17" s="33">
        <v>160</v>
      </c>
      <c r="F17" s="33">
        <v>160</v>
      </c>
      <c r="G17" s="42">
        <v>144</v>
      </c>
    </row>
    <row r="18" spans="1:7" s="14" customFormat="1" ht="15" customHeight="1" x14ac:dyDescent="0.25">
      <c r="A18" s="77"/>
      <c r="B18" s="79"/>
      <c r="C18" s="41" t="s">
        <v>26</v>
      </c>
      <c r="D18" s="32">
        <v>1016</v>
      </c>
      <c r="E18" s="33">
        <v>1016</v>
      </c>
      <c r="F18" s="33">
        <v>1016</v>
      </c>
      <c r="G18" s="42">
        <v>94</v>
      </c>
    </row>
    <row r="19" spans="1:7" s="14" customFormat="1" ht="15" customHeight="1" x14ac:dyDescent="0.25">
      <c r="A19" s="78"/>
      <c r="B19" s="80"/>
      <c r="C19" s="43" t="s">
        <v>28</v>
      </c>
      <c r="D19" s="36">
        <f>SUM(D16:D18)</f>
        <v>1364</v>
      </c>
      <c r="E19" s="37">
        <f>SUM(E16:E18)</f>
        <v>1762</v>
      </c>
      <c r="F19" s="37">
        <f>SUM(F16:F18)</f>
        <v>1762</v>
      </c>
      <c r="G19" s="38">
        <f>SUM(G16:G18)</f>
        <v>769</v>
      </c>
    </row>
    <row r="20" spans="1:7" s="14" customFormat="1" ht="15" customHeight="1" x14ac:dyDescent="0.25">
      <c r="A20" s="96" t="s">
        <v>32</v>
      </c>
      <c r="B20" s="97" t="s">
        <v>33</v>
      </c>
      <c r="C20" s="31" t="s">
        <v>26</v>
      </c>
      <c r="D20" s="32">
        <v>8445</v>
      </c>
      <c r="E20" s="33">
        <v>9094</v>
      </c>
      <c r="F20" s="33">
        <v>9291</v>
      </c>
      <c r="G20" s="42">
        <v>9246</v>
      </c>
    </row>
    <row r="21" spans="1:7" s="14" customFormat="1" ht="15" customHeight="1" x14ac:dyDescent="0.25">
      <c r="A21" s="90"/>
      <c r="B21" s="92"/>
      <c r="C21" s="31" t="s">
        <v>34</v>
      </c>
      <c r="D21" s="32">
        <v>5000</v>
      </c>
      <c r="E21" s="33">
        <v>5000</v>
      </c>
      <c r="F21" s="33">
        <v>5000</v>
      </c>
      <c r="G21" s="42">
        <v>5000</v>
      </c>
    </row>
    <row r="22" spans="1:7" s="14" customFormat="1" ht="15" customHeight="1" x14ac:dyDescent="0.25">
      <c r="A22" s="90"/>
      <c r="B22" s="92"/>
      <c r="C22" s="31" t="s">
        <v>35</v>
      </c>
      <c r="D22" s="32">
        <v>32206</v>
      </c>
      <c r="E22" s="33">
        <v>32509</v>
      </c>
      <c r="F22" s="33">
        <v>32509</v>
      </c>
      <c r="G22" s="42">
        <v>32509</v>
      </c>
    </row>
    <row r="23" spans="1:7" s="14" customFormat="1" ht="15" customHeight="1" x14ac:dyDescent="0.25">
      <c r="A23" s="91"/>
      <c r="B23" s="93"/>
      <c r="C23" s="35" t="s">
        <v>28</v>
      </c>
      <c r="D23" s="36">
        <f>SUM(D20:D22)</f>
        <v>45651</v>
      </c>
      <c r="E23" s="37">
        <f>SUM(E20:E22)</f>
        <v>46603</v>
      </c>
      <c r="F23" s="37">
        <f>SUM(F20:F22)</f>
        <v>46800</v>
      </c>
      <c r="G23" s="38">
        <f>SUM(G20:G22)</f>
        <v>46755</v>
      </c>
    </row>
    <row r="24" spans="1:7" s="14" customFormat="1" ht="15" customHeight="1" x14ac:dyDescent="0.25">
      <c r="A24" s="96" t="s">
        <v>36</v>
      </c>
      <c r="B24" s="97" t="s">
        <v>37</v>
      </c>
      <c r="C24" s="27" t="s">
        <v>38</v>
      </c>
      <c r="D24" s="28">
        <v>222</v>
      </c>
      <c r="E24" s="29">
        <v>209</v>
      </c>
      <c r="F24" s="29">
        <v>209</v>
      </c>
      <c r="G24" s="30">
        <v>209</v>
      </c>
    </row>
    <row r="25" spans="1:7" s="14" customFormat="1" ht="15" customHeight="1" x14ac:dyDescent="0.25">
      <c r="A25" s="90"/>
      <c r="B25" s="92"/>
      <c r="C25" s="31" t="s">
        <v>27</v>
      </c>
      <c r="D25" s="32">
        <v>0</v>
      </c>
      <c r="E25" s="33">
        <v>64</v>
      </c>
      <c r="F25" s="33">
        <v>64</v>
      </c>
      <c r="G25" s="34">
        <v>64</v>
      </c>
    </row>
    <row r="26" spans="1:7" s="14" customFormat="1" ht="15" customHeight="1" x14ac:dyDescent="0.25">
      <c r="A26" s="90"/>
      <c r="B26" s="92"/>
      <c r="C26" s="31" t="s">
        <v>26</v>
      </c>
      <c r="D26" s="32">
        <v>7925</v>
      </c>
      <c r="E26" s="33">
        <v>7925</v>
      </c>
      <c r="F26" s="33">
        <v>8349</v>
      </c>
      <c r="G26" s="34">
        <v>8572</v>
      </c>
    </row>
    <row r="27" spans="1:7" s="14" customFormat="1" ht="15" customHeight="1" x14ac:dyDescent="0.25">
      <c r="A27" s="90"/>
      <c r="B27" s="92"/>
      <c r="C27" s="31" t="s">
        <v>39</v>
      </c>
      <c r="D27" s="32">
        <v>85651</v>
      </c>
      <c r="E27" s="33">
        <v>79581</v>
      </c>
      <c r="F27" s="33">
        <v>83669</v>
      </c>
      <c r="G27" s="34">
        <v>104560</v>
      </c>
    </row>
    <row r="28" spans="1:7" s="14" customFormat="1" ht="15" customHeight="1" x14ac:dyDescent="0.25">
      <c r="A28" s="90"/>
      <c r="B28" s="92"/>
      <c r="C28" s="31" t="s">
        <v>40</v>
      </c>
      <c r="D28" s="32"/>
      <c r="E28" s="33"/>
      <c r="F28" s="33"/>
      <c r="G28" s="34"/>
    </row>
    <row r="29" spans="1:7" s="14" customFormat="1" ht="15" customHeight="1" x14ac:dyDescent="0.25">
      <c r="A29" s="91"/>
      <c r="B29" s="93"/>
      <c r="C29" s="35" t="s">
        <v>28</v>
      </c>
      <c r="D29" s="36">
        <f>SUM(D24:D28)</f>
        <v>93798</v>
      </c>
      <c r="E29" s="37">
        <f>SUM(E24:E28)</f>
        <v>87779</v>
      </c>
      <c r="F29" s="37">
        <f>SUM(F24:F28)</f>
        <v>92291</v>
      </c>
      <c r="G29" s="44">
        <f>SUM(G24:G28)</f>
        <v>113405</v>
      </c>
    </row>
    <row r="30" spans="1:7" s="14" customFormat="1" ht="15" customHeight="1" x14ac:dyDescent="0.25">
      <c r="A30" s="81" t="s">
        <v>41</v>
      </c>
      <c r="B30" s="92" t="s">
        <v>42</v>
      </c>
      <c r="C30" s="31" t="s">
        <v>24</v>
      </c>
      <c r="D30" s="32">
        <v>1380</v>
      </c>
      <c r="E30" s="33">
        <v>1380</v>
      </c>
      <c r="F30" s="33">
        <v>2046</v>
      </c>
      <c r="G30" s="42">
        <v>2392</v>
      </c>
    </row>
    <row r="31" spans="1:7" s="14" customFormat="1" ht="15" customHeight="1" x14ac:dyDescent="0.25">
      <c r="A31" s="81"/>
      <c r="B31" s="92"/>
      <c r="C31" s="31" t="s">
        <v>25</v>
      </c>
      <c r="D31" s="32">
        <v>389</v>
      </c>
      <c r="E31" s="33">
        <v>397</v>
      </c>
      <c r="F31" s="33">
        <v>582</v>
      </c>
      <c r="G31" s="42">
        <v>580</v>
      </c>
    </row>
    <row r="32" spans="1:7" s="14" customFormat="1" ht="15" customHeight="1" x14ac:dyDescent="0.25">
      <c r="A32" s="81"/>
      <c r="B32" s="92"/>
      <c r="C32" s="31" t="s">
        <v>26</v>
      </c>
      <c r="D32" s="32">
        <v>9415</v>
      </c>
      <c r="E32" s="33">
        <v>9515</v>
      </c>
      <c r="F32" s="33">
        <v>9602</v>
      </c>
      <c r="G32" s="42">
        <v>9618</v>
      </c>
    </row>
    <row r="33" spans="1:8" s="14" customFormat="1" ht="15" customHeight="1" x14ac:dyDescent="0.25">
      <c r="A33" s="74"/>
      <c r="B33" s="93"/>
      <c r="C33" s="35" t="s">
        <v>28</v>
      </c>
      <c r="D33" s="36">
        <f>SUM(D30:D32)</f>
        <v>11184</v>
      </c>
      <c r="E33" s="37">
        <f>SUM(E30:E32)</f>
        <v>11292</v>
      </c>
      <c r="F33" s="37">
        <f>SUM(F30:F32)</f>
        <v>12230</v>
      </c>
      <c r="G33" s="38">
        <f>SUM(G30:G32)</f>
        <v>12590</v>
      </c>
      <c r="H33" s="45"/>
    </row>
    <row r="34" spans="1:8" s="14" customFormat="1" ht="15" customHeight="1" x14ac:dyDescent="0.25">
      <c r="A34" s="73" t="s">
        <v>43</v>
      </c>
      <c r="B34" s="87" t="s">
        <v>44</v>
      </c>
      <c r="C34" s="31" t="s">
        <v>45</v>
      </c>
      <c r="D34" s="32">
        <v>3337</v>
      </c>
      <c r="E34" s="33">
        <v>3366</v>
      </c>
      <c r="F34" s="33">
        <v>3366</v>
      </c>
      <c r="G34" s="42">
        <v>3492</v>
      </c>
    </row>
    <row r="35" spans="1:8" s="14" customFormat="1" ht="15" customHeight="1" x14ac:dyDescent="0.25">
      <c r="A35" s="81"/>
      <c r="B35" s="88"/>
      <c r="C35" s="31" t="s">
        <v>46</v>
      </c>
      <c r="D35" s="32"/>
      <c r="E35" s="33"/>
      <c r="F35" s="33">
        <v>231</v>
      </c>
      <c r="G35" s="42">
        <v>240</v>
      </c>
    </row>
    <row r="36" spans="1:8" s="14" customFormat="1" ht="15" customHeight="1" x14ac:dyDescent="0.25">
      <c r="A36" s="74"/>
      <c r="B36" s="89"/>
      <c r="C36" s="35" t="s">
        <v>28</v>
      </c>
      <c r="D36" s="36">
        <f>SUM(D34)</f>
        <v>3337</v>
      </c>
      <c r="E36" s="37">
        <f>SUM(E34)</f>
        <v>3366</v>
      </c>
      <c r="F36" s="37">
        <f>SUM(F34:F35)</f>
        <v>3597</v>
      </c>
      <c r="G36" s="38">
        <f>SUM(G34:G35)</f>
        <v>3732</v>
      </c>
    </row>
    <row r="37" spans="1:8" s="14" customFormat="1" ht="15" customHeight="1" x14ac:dyDescent="0.25">
      <c r="A37" s="73" t="s">
        <v>47</v>
      </c>
      <c r="B37" s="87" t="s">
        <v>48</v>
      </c>
      <c r="C37" s="31" t="s">
        <v>46</v>
      </c>
      <c r="D37" s="32">
        <v>27302</v>
      </c>
      <c r="E37" s="33">
        <v>27352</v>
      </c>
      <c r="F37" s="33">
        <v>27352</v>
      </c>
      <c r="G37" s="42">
        <v>26783</v>
      </c>
    </row>
    <row r="38" spans="1:8" s="14" customFormat="1" ht="15" customHeight="1" x14ac:dyDescent="0.25">
      <c r="A38" s="74"/>
      <c r="B38" s="89"/>
      <c r="C38" s="35" t="s">
        <v>28</v>
      </c>
      <c r="D38" s="36">
        <f>SUM(D37)</f>
        <v>27302</v>
      </c>
      <c r="E38" s="37">
        <f>SUM(E37)</f>
        <v>27352</v>
      </c>
      <c r="F38" s="37">
        <f>SUM(F37)</f>
        <v>27352</v>
      </c>
      <c r="G38" s="38">
        <f>SUM(G37)</f>
        <v>26783</v>
      </c>
    </row>
    <row r="39" spans="1:8" s="14" customFormat="1" ht="15" customHeight="1" x14ac:dyDescent="0.25">
      <c r="A39" s="73" t="s">
        <v>49</v>
      </c>
      <c r="B39" s="87" t="s">
        <v>50</v>
      </c>
      <c r="C39" s="31" t="s">
        <v>26</v>
      </c>
      <c r="D39" s="32">
        <v>216</v>
      </c>
      <c r="E39" s="33">
        <v>216</v>
      </c>
      <c r="F39" s="33">
        <v>242</v>
      </c>
      <c r="G39" s="42">
        <v>197</v>
      </c>
    </row>
    <row r="40" spans="1:8" s="14" customFormat="1" ht="15" customHeight="1" x14ac:dyDescent="0.25">
      <c r="A40" s="81"/>
      <c r="B40" s="88"/>
      <c r="C40" s="31" t="s">
        <v>46</v>
      </c>
      <c r="D40" s="32">
        <v>80</v>
      </c>
      <c r="E40" s="33">
        <v>80</v>
      </c>
      <c r="F40" s="33">
        <v>80</v>
      </c>
      <c r="G40" s="42">
        <v>80</v>
      </c>
    </row>
    <row r="41" spans="1:8" s="14" customFormat="1" ht="15" customHeight="1" x14ac:dyDescent="0.25">
      <c r="A41" s="74"/>
      <c r="B41" s="89"/>
      <c r="C41" s="35" t="s">
        <v>28</v>
      </c>
      <c r="D41" s="36">
        <f>SUM(D39:D40)</f>
        <v>296</v>
      </c>
      <c r="E41" s="37">
        <f>SUM(E39:E40)</f>
        <v>296</v>
      </c>
      <c r="F41" s="37">
        <f>SUM(F39:F40)</f>
        <v>322</v>
      </c>
      <c r="G41" s="38">
        <f>SUM(G39:G40)</f>
        <v>277</v>
      </c>
    </row>
    <row r="42" spans="1:8" s="14" customFormat="1" ht="15" customHeight="1" x14ac:dyDescent="0.25">
      <c r="A42" s="73" t="s">
        <v>51</v>
      </c>
      <c r="B42" s="75" t="s">
        <v>52</v>
      </c>
      <c r="C42" s="41" t="s">
        <v>26</v>
      </c>
      <c r="D42" s="32">
        <v>230</v>
      </c>
      <c r="E42" s="33">
        <v>230</v>
      </c>
      <c r="F42" s="33">
        <v>230</v>
      </c>
      <c r="G42" s="42">
        <v>230</v>
      </c>
    </row>
    <row r="43" spans="1:8" s="14" customFormat="1" ht="15" customHeight="1" x14ac:dyDescent="0.25">
      <c r="A43" s="81"/>
      <c r="B43" s="83"/>
      <c r="C43" s="41" t="s">
        <v>46</v>
      </c>
      <c r="D43" s="32">
        <v>500</v>
      </c>
      <c r="E43" s="33">
        <v>500</v>
      </c>
      <c r="F43" s="33">
        <v>500</v>
      </c>
      <c r="G43" s="42">
        <v>500</v>
      </c>
    </row>
    <row r="44" spans="1:8" s="14" customFormat="1" ht="15" customHeight="1" x14ac:dyDescent="0.25">
      <c r="A44" s="74"/>
      <c r="B44" s="76"/>
      <c r="C44" s="43" t="s">
        <v>28</v>
      </c>
      <c r="D44" s="36">
        <f>SUM(D42:D43)</f>
        <v>730</v>
      </c>
      <c r="E44" s="37">
        <f>SUM(E42:E43)</f>
        <v>730</v>
      </c>
      <c r="F44" s="37">
        <f>SUM(F42:F43)</f>
        <v>730</v>
      </c>
      <c r="G44" s="38">
        <f>SUM(G42:G43)</f>
        <v>730</v>
      </c>
    </row>
    <row r="45" spans="1:8" s="14" customFormat="1" ht="15" customHeight="1" x14ac:dyDescent="0.25">
      <c r="A45" s="73" t="s">
        <v>53</v>
      </c>
      <c r="B45" s="87" t="s">
        <v>54</v>
      </c>
      <c r="C45" s="27" t="s">
        <v>34</v>
      </c>
      <c r="D45" s="28">
        <v>5457</v>
      </c>
      <c r="E45" s="29">
        <v>5457</v>
      </c>
      <c r="F45" s="29">
        <v>5096</v>
      </c>
      <c r="G45" s="40">
        <v>5096</v>
      </c>
    </row>
    <row r="46" spans="1:8" s="14" customFormat="1" ht="15" customHeight="1" x14ac:dyDescent="0.25">
      <c r="A46" s="81"/>
      <c r="B46" s="88"/>
      <c r="C46" s="31" t="s">
        <v>35</v>
      </c>
      <c r="D46" s="32">
        <v>0</v>
      </c>
      <c r="E46" s="33">
        <v>62</v>
      </c>
      <c r="F46" s="33">
        <v>62</v>
      </c>
      <c r="G46" s="42">
        <v>62</v>
      </c>
    </row>
    <row r="47" spans="1:8" s="14" customFormat="1" ht="15" customHeight="1" x14ac:dyDescent="0.25">
      <c r="A47" s="81"/>
      <c r="B47" s="88"/>
      <c r="C47" s="31" t="s">
        <v>55</v>
      </c>
      <c r="D47" s="32">
        <v>295</v>
      </c>
      <c r="E47" s="33">
        <v>359</v>
      </c>
      <c r="F47" s="33">
        <v>148</v>
      </c>
      <c r="G47" s="42">
        <v>148</v>
      </c>
    </row>
    <row r="48" spans="1:8" s="14" customFormat="1" ht="15" customHeight="1" thickBot="1" x14ac:dyDescent="0.3">
      <c r="A48" s="82"/>
      <c r="B48" s="98"/>
      <c r="C48" s="46" t="s">
        <v>28</v>
      </c>
      <c r="D48" s="47">
        <f>SUM(D45:D47)</f>
        <v>5752</v>
      </c>
      <c r="E48" s="48">
        <f>SUM(E45:E47)</f>
        <v>5878</v>
      </c>
      <c r="F48" s="48">
        <f>SUM(F45:F47)</f>
        <v>5306</v>
      </c>
      <c r="G48" s="49">
        <f>SUM(G45:G47)</f>
        <v>5306</v>
      </c>
    </row>
    <row r="49" spans="1:7" s="14" customFormat="1" ht="6.75" customHeight="1" thickTop="1" x14ac:dyDescent="0.25">
      <c r="A49" s="50"/>
      <c r="B49" s="51"/>
      <c r="C49" s="52"/>
      <c r="D49" s="53"/>
      <c r="E49" s="53"/>
      <c r="F49" s="53"/>
      <c r="G49" s="53"/>
    </row>
    <row r="50" spans="1:7" s="14" customFormat="1" ht="6.75" customHeight="1" thickBot="1" x14ac:dyDescent="0.3">
      <c r="A50" s="54"/>
      <c r="B50" s="55"/>
      <c r="C50" s="56"/>
      <c r="D50" s="57"/>
      <c r="E50" s="57"/>
      <c r="F50" s="57"/>
      <c r="G50" s="57"/>
    </row>
    <row r="51" spans="1:7" s="14" customFormat="1" ht="15" customHeight="1" thickTop="1" x14ac:dyDescent="0.25">
      <c r="A51" s="99" t="s">
        <v>56</v>
      </c>
      <c r="B51" s="100" t="s">
        <v>57</v>
      </c>
      <c r="C51" s="58" t="s">
        <v>24</v>
      </c>
      <c r="D51" s="59">
        <v>942</v>
      </c>
      <c r="E51" s="60">
        <v>1019</v>
      </c>
      <c r="F51" s="60">
        <v>1360</v>
      </c>
      <c r="G51" s="61">
        <v>1360</v>
      </c>
    </row>
    <row r="52" spans="1:7" s="14" customFormat="1" ht="15" customHeight="1" x14ac:dyDescent="0.25">
      <c r="A52" s="77"/>
      <c r="B52" s="79"/>
      <c r="C52" s="41" t="s">
        <v>25</v>
      </c>
      <c r="D52" s="32">
        <v>128</v>
      </c>
      <c r="E52" s="33">
        <v>133</v>
      </c>
      <c r="F52" s="33">
        <v>185</v>
      </c>
      <c r="G52" s="42">
        <v>196</v>
      </c>
    </row>
    <row r="53" spans="1:7" s="14" customFormat="1" ht="15" customHeight="1" x14ac:dyDescent="0.25">
      <c r="A53" s="77"/>
      <c r="B53" s="79"/>
      <c r="C53" s="62" t="s">
        <v>28</v>
      </c>
      <c r="D53" s="32">
        <f>SUM(D51:D52)</f>
        <v>1070</v>
      </c>
      <c r="E53" s="33">
        <f>SUM(E51:E52)</f>
        <v>1152</v>
      </c>
      <c r="F53" s="33">
        <f>SUM(F51:F52)</f>
        <v>1545</v>
      </c>
      <c r="G53" s="42">
        <f>SUM(G51:G52)</f>
        <v>1556</v>
      </c>
    </row>
    <row r="54" spans="1:7" s="14" customFormat="1" ht="15" customHeight="1" x14ac:dyDescent="0.25">
      <c r="A54" s="78"/>
      <c r="B54" s="80"/>
      <c r="C54" s="43" t="s">
        <v>29</v>
      </c>
      <c r="D54" s="36"/>
      <c r="E54" s="37"/>
      <c r="F54" s="37"/>
      <c r="G54" s="38"/>
    </row>
    <row r="55" spans="1:7" s="14" customFormat="1" ht="15" customHeight="1" x14ac:dyDescent="0.25">
      <c r="A55" s="90" t="s">
        <v>58</v>
      </c>
      <c r="B55" s="92" t="s">
        <v>59</v>
      </c>
      <c r="C55" s="31" t="s">
        <v>26</v>
      </c>
      <c r="D55" s="32">
        <v>10058</v>
      </c>
      <c r="E55" s="33">
        <v>10191</v>
      </c>
      <c r="F55" s="33">
        <v>10191</v>
      </c>
      <c r="G55" s="42">
        <v>10215</v>
      </c>
    </row>
    <row r="56" spans="1:7" s="14" customFormat="1" ht="15" customHeight="1" x14ac:dyDescent="0.25">
      <c r="A56" s="90"/>
      <c r="B56" s="92"/>
      <c r="C56" s="31" t="s">
        <v>35</v>
      </c>
      <c r="D56" s="32">
        <v>40320</v>
      </c>
      <c r="E56" s="33">
        <v>40320</v>
      </c>
      <c r="F56" s="33">
        <v>44320</v>
      </c>
      <c r="G56" s="42">
        <v>44320</v>
      </c>
    </row>
    <row r="57" spans="1:7" s="14" customFormat="1" ht="15" customHeight="1" x14ac:dyDescent="0.25">
      <c r="A57" s="91"/>
      <c r="B57" s="93"/>
      <c r="C57" s="35" t="s">
        <v>28</v>
      </c>
      <c r="D57" s="36">
        <f>SUM(D55:D56)</f>
        <v>50378</v>
      </c>
      <c r="E57" s="37">
        <f>SUM(E55:E56)</f>
        <v>50511</v>
      </c>
      <c r="F57" s="37">
        <f>SUM(F55:F56)</f>
        <v>54511</v>
      </c>
      <c r="G57" s="38">
        <f>SUM(G55:G56)</f>
        <v>54535</v>
      </c>
    </row>
    <row r="58" spans="1:7" s="14" customFormat="1" ht="15" customHeight="1" x14ac:dyDescent="0.25">
      <c r="A58" s="90" t="s">
        <v>60</v>
      </c>
      <c r="B58" s="92" t="s">
        <v>61</v>
      </c>
      <c r="C58" s="31" t="s">
        <v>26</v>
      </c>
      <c r="D58" s="32">
        <v>1270</v>
      </c>
      <c r="E58" s="33">
        <v>1270</v>
      </c>
      <c r="F58" s="33">
        <v>1270</v>
      </c>
      <c r="G58" s="42">
        <v>1418</v>
      </c>
    </row>
    <row r="59" spans="1:7" s="14" customFormat="1" ht="15" customHeight="1" x14ac:dyDescent="0.25">
      <c r="A59" s="91"/>
      <c r="B59" s="93"/>
      <c r="C59" s="35" t="s">
        <v>28</v>
      </c>
      <c r="D59" s="36">
        <f>SUM(D58)</f>
        <v>1270</v>
      </c>
      <c r="E59" s="37">
        <f>SUM(E58)</f>
        <v>1270</v>
      </c>
      <c r="F59" s="37">
        <f>SUM(F58)</f>
        <v>1270</v>
      </c>
      <c r="G59" s="38">
        <f>SUM(G58)</f>
        <v>1418</v>
      </c>
    </row>
    <row r="60" spans="1:7" s="14" customFormat="1" ht="15" customHeight="1" x14ac:dyDescent="0.25">
      <c r="A60" s="90" t="s">
        <v>62</v>
      </c>
      <c r="B60" s="92" t="s">
        <v>63</v>
      </c>
      <c r="C60" s="31" t="s">
        <v>26</v>
      </c>
      <c r="D60" s="32">
        <v>1350</v>
      </c>
      <c r="E60" s="33">
        <v>1350</v>
      </c>
      <c r="F60" s="33">
        <v>1350</v>
      </c>
      <c r="G60" s="42">
        <v>0</v>
      </c>
    </row>
    <row r="61" spans="1:7" s="14" customFormat="1" ht="15" customHeight="1" x14ac:dyDescent="0.25">
      <c r="A61" s="90"/>
      <c r="B61" s="92"/>
      <c r="C61" s="31" t="s">
        <v>46</v>
      </c>
      <c r="D61" s="32"/>
      <c r="E61" s="33"/>
      <c r="F61" s="33"/>
      <c r="G61" s="42">
        <v>12663</v>
      </c>
    </row>
    <row r="62" spans="1:7" s="14" customFormat="1" ht="15" customHeight="1" x14ac:dyDescent="0.25">
      <c r="A62" s="91"/>
      <c r="B62" s="93"/>
      <c r="C62" s="35" t="s">
        <v>28</v>
      </c>
      <c r="D62" s="36">
        <f>SUM(D60:D61)</f>
        <v>1350</v>
      </c>
      <c r="E62" s="37">
        <f>SUM(E60:E61)</f>
        <v>1350</v>
      </c>
      <c r="F62" s="37">
        <f>SUM(F60:F61)</f>
        <v>1350</v>
      </c>
      <c r="G62" s="38">
        <f>SUM(G60:G61)</f>
        <v>12663</v>
      </c>
    </row>
    <row r="63" spans="1:7" s="14" customFormat="1" ht="15" customHeight="1" x14ac:dyDescent="0.25">
      <c r="A63" s="73" t="s">
        <v>64</v>
      </c>
      <c r="B63" s="87" t="s">
        <v>65</v>
      </c>
      <c r="C63" s="31" t="s">
        <v>26</v>
      </c>
      <c r="D63" s="32">
        <v>5080</v>
      </c>
      <c r="E63" s="33">
        <v>5080</v>
      </c>
      <c r="F63" s="33">
        <v>5080</v>
      </c>
      <c r="G63" s="42">
        <v>4694</v>
      </c>
    </row>
    <row r="64" spans="1:7" s="14" customFormat="1" ht="15" customHeight="1" x14ac:dyDescent="0.25">
      <c r="A64" s="81"/>
      <c r="B64" s="88"/>
      <c r="C64" s="31" t="s">
        <v>35</v>
      </c>
      <c r="D64" s="32">
        <v>762</v>
      </c>
      <c r="E64" s="33">
        <v>762</v>
      </c>
      <c r="F64" s="33">
        <v>762</v>
      </c>
      <c r="G64" s="42">
        <v>762</v>
      </c>
    </row>
    <row r="65" spans="1:7" s="14" customFormat="1" ht="15" customHeight="1" x14ac:dyDescent="0.25">
      <c r="A65" s="74"/>
      <c r="B65" s="89"/>
      <c r="C65" s="35" t="s">
        <v>28</v>
      </c>
      <c r="D65" s="36">
        <f>SUM(D63:D64)</f>
        <v>5842</v>
      </c>
      <c r="E65" s="37">
        <f>SUM(E63:E64)</f>
        <v>5842</v>
      </c>
      <c r="F65" s="37">
        <f>SUM(F63:F64)</f>
        <v>5842</v>
      </c>
      <c r="G65" s="38">
        <f>SUM(G63:G64)</f>
        <v>5456</v>
      </c>
    </row>
    <row r="66" spans="1:7" s="14" customFormat="1" ht="15" customHeight="1" x14ac:dyDescent="0.25">
      <c r="A66" s="96" t="s">
        <v>66</v>
      </c>
      <c r="B66" s="97" t="s">
        <v>67</v>
      </c>
      <c r="C66" s="31" t="s">
        <v>24</v>
      </c>
      <c r="D66" s="32">
        <v>11342</v>
      </c>
      <c r="E66" s="33">
        <v>11358</v>
      </c>
      <c r="F66" s="33">
        <v>11358</v>
      </c>
      <c r="G66" s="42">
        <v>10334</v>
      </c>
    </row>
    <row r="67" spans="1:7" s="14" customFormat="1" ht="15" customHeight="1" x14ac:dyDescent="0.25">
      <c r="A67" s="90"/>
      <c r="B67" s="92"/>
      <c r="C67" s="31" t="s">
        <v>25</v>
      </c>
      <c r="D67" s="32">
        <v>2866</v>
      </c>
      <c r="E67" s="33">
        <v>2850</v>
      </c>
      <c r="F67" s="33">
        <v>3198</v>
      </c>
      <c r="G67" s="42">
        <v>2895</v>
      </c>
    </row>
    <row r="68" spans="1:7" s="14" customFormat="1" ht="15" customHeight="1" x14ac:dyDescent="0.25">
      <c r="A68" s="90"/>
      <c r="B68" s="92"/>
      <c r="C68" s="31" t="s">
        <v>26</v>
      </c>
      <c r="D68" s="32">
        <v>14460</v>
      </c>
      <c r="E68" s="33">
        <v>14460</v>
      </c>
      <c r="F68" s="33">
        <v>14460</v>
      </c>
      <c r="G68" s="42">
        <v>11110</v>
      </c>
    </row>
    <row r="69" spans="1:7" s="14" customFormat="1" ht="15" customHeight="1" x14ac:dyDescent="0.25">
      <c r="A69" s="90"/>
      <c r="B69" s="92"/>
      <c r="C69" s="31" t="s">
        <v>27</v>
      </c>
      <c r="D69" s="32">
        <v>13880</v>
      </c>
      <c r="E69" s="33">
        <v>13878</v>
      </c>
      <c r="F69" s="33">
        <v>6880</v>
      </c>
      <c r="G69" s="42">
        <v>8880</v>
      </c>
    </row>
    <row r="70" spans="1:7" s="14" customFormat="1" ht="15" customHeight="1" x14ac:dyDescent="0.25">
      <c r="A70" s="90"/>
      <c r="B70" s="92"/>
      <c r="C70" s="31" t="s">
        <v>45</v>
      </c>
      <c r="D70" s="32">
        <v>348</v>
      </c>
      <c r="E70" s="33">
        <v>0</v>
      </c>
      <c r="F70" s="33">
        <v>0</v>
      </c>
      <c r="G70" s="42">
        <v>0</v>
      </c>
    </row>
    <row r="71" spans="1:7" s="14" customFormat="1" ht="15" customHeight="1" x14ac:dyDescent="0.25">
      <c r="A71" s="90"/>
      <c r="B71" s="92"/>
      <c r="C71" s="31" t="s">
        <v>28</v>
      </c>
      <c r="D71" s="32">
        <f>SUM(D66:D70)</f>
        <v>42896</v>
      </c>
      <c r="E71" s="33">
        <f>SUM(E66:E70)</f>
        <v>42546</v>
      </c>
      <c r="F71" s="33">
        <f>SUM(F66:F70)</f>
        <v>35896</v>
      </c>
      <c r="G71" s="42">
        <f>SUM(G66:G70)</f>
        <v>33219</v>
      </c>
    </row>
    <row r="72" spans="1:7" s="14" customFormat="1" ht="15" customHeight="1" x14ac:dyDescent="0.25">
      <c r="A72" s="91"/>
      <c r="B72" s="93"/>
      <c r="C72" s="35" t="s">
        <v>29</v>
      </c>
      <c r="D72" s="36">
        <v>6</v>
      </c>
      <c r="E72" s="37">
        <v>6</v>
      </c>
      <c r="F72" s="37">
        <v>6</v>
      </c>
      <c r="G72" s="38">
        <v>6</v>
      </c>
    </row>
    <row r="73" spans="1:7" s="14" customFormat="1" ht="15" customHeight="1" x14ac:dyDescent="0.25">
      <c r="A73" s="73" t="s">
        <v>68</v>
      </c>
      <c r="B73" s="75" t="s">
        <v>69</v>
      </c>
      <c r="C73" s="41" t="s">
        <v>26</v>
      </c>
      <c r="D73" s="32">
        <v>781</v>
      </c>
      <c r="E73" s="33">
        <v>781</v>
      </c>
      <c r="F73" s="33">
        <v>781</v>
      </c>
      <c r="G73" s="42">
        <v>645</v>
      </c>
    </row>
    <row r="74" spans="1:7" s="14" customFormat="1" ht="15" customHeight="1" x14ac:dyDescent="0.25">
      <c r="A74" s="74"/>
      <c r="B74" s="76"/>
      <c r="C74" s="43" t="s">
        <v>28</v>
      </c>
      <c r="D74" s="36">
        <f>SUM(D73)</f>
        <v>781</v>
      </c>
      <c r="E74" s="37">
        <f>SUM(E73)</f>
        <v>781</v>
      </c>
      <c r="F74" s="37">
        <f>SUM(F73)</f>
        <v>781</v>
      </c>
      <c r="G74" s="38">
        <f>SUM(G73)</f>
        <v>645</v>
      </c>
    </row>
    <row r="75" spans="1:7" s="14" customFormat="1" ht="15" customHeight="1" x14ac:dyDescent="0.25">
      <c r="A75" s="73" t="s">
        <v>70</v>
      </c>
      <c r="B75" s="75" t="s">
        <v>71</v>
      </c>
      <c r="C75" s="41" t="s">
        <v>46</v>
      </c>
      <c r="D75" s="32">
        <v>805</v>
      </c>
      <c r="E75" s="33">
        <v>805</v>
      </c>
      <c r="F75" s="33">
        <v>805</v>
      </c>
      <c r="G75" s="42">
        <v>805</v>
      </c>
    </row>
    <row r="76" spans="1:7" s="14" customFormat="1" ht="15" customHeight="1" x14ac:dyDescent="0.25">
      <c r="A76" s="74"/>
      <c r="B76" s="76"/>
      <c r="C76" s="43" t="s">
        <v>28</v>
      </c>
      <c r="D76" s="36">
        <f>SUM(D75)</f>
        <v>805</v>
      </c>
      <c r="E76" s="37">
        <f>SUM(E75)</f>
        <v>805</v>
      </c>
      <c r="F76" s="37">
        <f>SUM(F75)</f>
        <v>805</v>
      </c>
      <c r="G76" s="38">
        <f>SUM(G75)</f>
        <v>805</v>
      </c>
    </row>
    <row r="77" spans="1:7" s="14" customFormat="1" ht="15" customHeight="1" x14ac:dyDescent="0.25">
      <c r="A77" s="73" t="s">
        <v>72</v>
      </c>
      <c r="B77" s="75" t="s">
        <v>73</v>
      </c>
      <c r="C77" s="41" t="s">
        <v>26</v>
      </c>
      <c r="D77" s="32">
        <v>740</v>
      </c>
      <c r="E77" s="33">
        <v>740</v>
      </c>
      <c r="F77" s="33">
        <v>758</v>
      </c>
      <c r="G77" s="42">
        <v>781</v>
      </c>
    </row>
    <row r="78" spans="1:7" s="14" customFormat="1" ht="15" customHeight="1" x14ac:dyDescent="0.25">
      <c r="A78" s="74"/>
      <c r="B78" s="76"/>
      <c r="C78" s="43" t="s">
        <v>28</v>
      </c>
      <c r="D78" s="36">
        <f>SUM(D77)</f>
        <v>740</v>
      </c>
      <c r="E78" s="37">
        <f>SUM(E77)</f>
        <v>740</v>
      </c>
      <c r="F78" s="37">
        <f>SUM(F77)</f>
        <v>758</v>
      </c>
      <c r="G78" s="38">
        <f>SUM(G77)</f>
        <v>781</v>
      </c>
    </row>
    <row r="79" spans="1:7" s="14" customFormat="1" ht="15" customHeight="1" x14ac:dyDescent="0.25">
      <c r="A79" s="73" t="s">
        <v>74</v>
      </c>
      <c r="B79" s="75" t="s">
        <v>75</v>
      </c>
      <c r="C79" s="41" t="s">
        <v>26</v>
      </c>
      <c r="D79" s="32">
        <v>127</v>
      </c>
      <c r="E79" s="33">
        <v>127</v>
      </c>
      <c r="F79" s="33">
        <v>1947</v>
      </c>
      <c r="G79" s="42">
        <v>1971</v>
      </c>
    </row>
    <row r="80" spans="1:7" s="14" customFormat="1" ht="15" customHeight="1" x14ac:dyDescent="0.25">
      <c r="A80" s="81"/>
      <c r="B80" s="83"/>
      <c r="C80" s="41" t="s">
        <v>46</v>
      </c>
      <c r="D80" s="32">
        <v>1820</v>
      </c>
      <c r="E80" s="33">
        <v>1820</v>
      </c>
      <c r="F80" s="33">
        <v>0</v>
      </c>
      <c r="G80" s="42">
        <v>0</v>
      </c>
    </row>
    <row r="81" spans="1:7" s="14" customFormat="1" ht="15" customHeight="1" x14ac:dyDescent="0.25">
      <c r="A81" s="74"/>
      <c r="B81" s="76"/>
      <c r="C81" s="43" t="s">
        <v>28</v>
      </c>
      <c r="D81" s="36">
        <f>SUM(D79:D80)</f>
        <v>1947</v>
      </c>
      <c r="E81" s="37">
        <f>SUM(E79:E80)</f>
        <v>1947</v>
      </c>
      <c r="F81" s="37">
        <f>SUM(F79:F80)</f>
        <v>1947</v>
      </c>
      <c r="G81" s="38">
        <f>SUM(G79:G80)</f>
        <v>1971</v>
      </c>
    </row>
    <row r="82" spans="1:7" s="14" customFormat="1" ht="15" customHeight="1" x14ac:dyDescent="0.25">
      <c r="A82" s="73" t="s">
        <v>76</v>
      </c>
      <c r="B82" s="75" t="s">
        <v>77</v>
      </c>
      <c r="C82" s="41" t="s">
        <v>26</v>
      </c>
      <c r="D82" s="32">
        <v>150</v>
      </c>
      <c r="E82" s="33">
        <v>150</v>
      </c>
      <c r="F82" s="33">
        <v>150</v>
      </c>
      <c r="G82" s="42">
        <v>265</v>
      </c>
    </row>
    <row r="83" spans="1:7" s="14" customFormat="1" ht="15" customHeight="1" x14ac:dyDescent="0.25">
      <c r="A83" s="74"/>
      <c r="B83" s="76"/>
      <c r="C83" s="43" t="s">
        <v>28</v>
      </c>
      <c r="D83" s="36">
        <f>SUM(D82)</f>
        <v>150</v>
      </c>
      <c r="E83" s="37">
        <f>SUM(E82)</f>
        <v>150</v>
      </c>
      <c r="F83" s="37">
        <f>SUM(F82)</f>
        <v>150</v>
      </c>
      <c r="G83" s="38">
        <f>SUM(G82)</f>
        <v>265</v>
      </c>
    </row>
    <row r="84" spans="1:7" s="14" customFormat="1" ht="15" customHeight="1" x14ac:dyDescent="0.25">
      <c r="A84" s="73" t="s">
        <v>78</v>
      </c>
      <c r="B84" s="75" t="s">
        <v>79</v>
      </c>
      <c r="C84" s="41" t="s">
        <v>46</v>
      </c>
      <c r="D84" s="32">
        <v>0</v>
      </c>
      <c r="E84" s="33">
        <v>0</v>
      </c>
      <c r="F84" s="33">
        <v>0</v>
      </c>
      <c r="G84" s="42">
        <v>0</v>
      </c>
    </row>
    <row r="85" spans="1:7" s="14" customFormat="1" ht="15" customHeight="1" x14ac:dyDescent="0.25">
      <c r="A85" s="81"/>
      <c r="B85" s="76"/>
      <c r="C85" s="43" t="s">
        <v>28</v>
      </c>
      <c r="D85" s="36">
        <f>SUM(D84)</f>
        <v>0</v>
      </c>
      <c r="E85" s="37">
        <f>SUM(E84)</f>
        <v>0</v>
      </c>
      <c r="F85" s="37">
        <f>SUM(F84)</f>
        <v>0</v>
      </c>
      <c r="G85" s="38">
        <f>SUM(G84)</f>
        <v>0</v>
      </c>
    </row>
    <row r="86" spans="1:7" s="14" customFormat="1" ht="15" customHeight="1" x14ac:dyDescent="0.25">
      <c r="A86" s="85" t="s">
        <v>80</v>
      </c>
      <c r="B86" s="86" t="s">
        <v>81</v>
      </c>
      <c r="C86" s="41" t="s">
        <v>24</v>
      </c>
      <c r="D86" s="32">
        <v>200</v>
      </c>
      <c r="E86" s="33">
        <v>200</v>
      </c>
      <c r="F86" s="33">
        <v>200</v>
      </c>
      <c r="G86" s="42">
        <v>71</v>
      </c>
    </row>
    <row r="87" spans="1:7" s="14" customFormat="1" ht="15" customHeight="1" x14ac:dyDescent="0.25">
      <c r="A87" s="77"/>
      <c r="B87" s="79"/>
      <c r="C87" s="41" t="s">
        <v>25</v>
      </c>
      <c r="D87" s="32">
        <v>49</v>
      </c>
      <c r="E87" s="33">
        <v>49</v>
      </c>
      <c r="F87" s="33">
        <v>49</v>
      </c>
      <c r="G87" s="42">
        <v>17</v>
      </c>
    </row>
    <row r="88" spans="1:7" s="14" customFormat="1" ht="15" customHeight="1" x14ac:dyDescent="0.25">
      <c r="A88" s="77"/>
      <c r="B88" s="79"/>
      <c r="C88" s="41" t="s">
        <v>26</v>
      </c>
      <c r="D88" s="32">
        <v>445</v>
      </c>
      <c r="E88" s="33">
        <v>245</v>
      </c>
      <c r="F88" s="33">
        <v>191</v>
      </c>
      <c r="G88" s="42">
        <v>166</v>
      </c>
    </row>
    <row r="89" spans="1:7" s="14" customFormat="1" ht="15" customHeight="1" x14ac:dyDescent="0.25">
      <c r="A89" s="77"/>
      <c r="B89" s="79"/>
      <c r="C89" s="41" t="s">
        <v>35</v>
      </c>
      <c r="D89" s="32"/>
      <c r="E89" s="33">
        <v>245</v>
      </c>
      <c r="F89" s="33">
        <v>245</v>
      </c>
      <c r="G89" s="42">
        <v>245</v>
      </c>
    </row>
    <row r="90" spans="1:7" s="14" customFormat="1" ht="15" customHeight="1" x14ac:dyDescent="0.25">
      <c r="A90" s="78"/>
      <c r="B90" s="80"/>
      <c r="C90" s="43" t="s">
        <v>28</v>
      </c>
      <c r="D90" s="36">
        <f>SUM(D86:D88)</f>
        <v>694</v>
      </c>
      <c r="E90" s="37">
        <f>SUM(E86:E89)</f>
        <v>739</v>
      </c>
      <c r="F90" s="37">
        <f>SUM(F86:F89)</f>
        <v>685</v>
      </c>
      <c r="G90" s="38">
        <f>SUM(G86:G89)</f>
        <v>499</v>
      </c>
    </row>
    <row r="91" spans="1:7" s="14" customFormat="1" ht="15" customHeight="1" x14ac:dyDescent="0.25">
      <c r="A91" s="85" t="s">
        <v>82</v>
      </c>
      <c r="B91" s="86" t="s">
        <v>83</v>
      </c>
      <c r="C91" s="39" t="s">
        <v>24</v>
      </c>
      <c r="D91" s="28">
        <v>5289</v>
      </c>
      <c r="E91" s="29">
        <v>5266</v>
      </c>
      <c r="F91" s="29">
        <v>5277</v>
      </c>
      <c r="G91" s="40">
        <v>4729</v>
      </c>
    </row>
    <row r="92" spans="1:7" s="14" customFormat="1" ht="15" customHeight="1" x14ac:dyDescent="0.25">
      <c r="A92" s="77"/>
      <c r="B92" s="79"/>
      <c r="C92" s="41" t="s">
        <v>25</v>
      </c>
      <c r="D92" s="32">
        <v>1532</v>
      </c>
      <c r="E92" s="33">
        <v>1285</v>
      </c>
      <c r="F92" s="33">
        <v>1285</v>
      </c>
      <c r="G92" s="42">
        <v>1361</v>
      </c>
    </row>
    <row r="93" spans="1:7" s="14" customFormat="1" ht="15" customHeight="1" x14ac:dyDescent="0.25">
      <c r="A93" s="77"/>
      <c r="B93" s="79"/>
      <c r="C93" s="41" t="s">
        <v>26</v>
      </c>
      <c r="D93" s="32">
        <v>25911</v>
      </c>
      <c r="E93" s="33">
        <v>28176</v>
      </c>
      <c r="F93" s="33">
        <v>33239</v>
      </c>
      <c r="G93" s="42">
        <v>35782</v>
      </c>
    </row>
    <row r="94" spans="1:7" s="14" customFormat="1" ht="15" customHeight="1" x14ac:dyDescent="0.25">
      <c r="A94" s="77"/>
      <c r="B94" s="79"/>
      <c r="C94" s="41" t="s">
        <v>46</v>
      </c>
      <c r="D94" s="32">
        <v>80</v>
      </c>
      <c r="E94" s="33">
        <v>80</v>
      </c>
      <c r="F94" s="33">
        <v>80</v>
      </c>
      <c r="G94" s="42">
        <v>80</v>
      </c>
    </row>
    <row r="95" spans="1:7" s="14" customFormat="1" ht="15" customHeight="1" x14ac:dyDescent="0.25">
      <c r="A95" s="77"/>
      <c r="B95" s="79"/>
      <c r="C95" s="41" t="s">
        <v>34</v>
      </c>
      <c r="D95" s="32">
        <v>0</v>
      </c>
      <c r="E95" s="33">
        <v>0</v>
      </c>
      <c r="F95" s="33">
        <v>0</v>
      </c>
      <c r="G95" s="42">
        <v>0</v>
      </c>
    </row>
    <row r="96" spans="1:7" s="14" customFormat="1" ht="15" customHeight="1" x14ac:dyDescent="0.25">
      <c r="A96" s="77"/>
      <c r="B96" s="79"/>
      <c r="C96" s="41" t="s">
        <v>35</v>
      </c>
      <c r="D96" s="32">
        <v>12140</v>
      </c>
      <c r="E96" s="33">
        <v>13422</v>
      </c>
      <c r="F96" s="33">
        <v>12216</v>
      </c>
      <c r="G96" s="42">
        <v>12216</v>
      </c>
    </row>
    <row r="97" spans="1:7" s="14" customFormat="1" ht="15" customHeight="1" x14ac:dyDescent="0.25">
      <c r="A97" s="77"/>
      <c r="B97" s="79"/>
      <c r="C97" s="41" t="s">
        <v>28</v>
      </c>
      <c r="D97" s="32">
        <f>SUM(D91:D96)</f>
        <v>44952</v>
      </c>
      <c r="E97" s="33">
        <f>SUM(E91:E96)</f>
        <v>48229</v>
      </c>
      <c r="F97" s="33">
        <f>SUM(F91:F96)</f>
        <v>52097</v>
      </c>
      <c r="G97" s="42">
        <f>SUM(G91:G96)</f>
        <v>54168</v>
      </c>
    </row>
    <row r="98" spans="1:7" s="14" customFormat="1" ht="15" customHeight="1" thickBot="1" x14ac:dyDescent="0.3">
      <c r="A98" s="94"/>
      <c r="B98" s="95"/>
      <c r="C98" s="63" t="s">
        <v>29</v>
      </c>
      <c r="D98" s="47">
        <v>2</v>
      </c>
      <c r="E98" s="48">
        <v>2</v>
      </c>
      <c r="F98" s="48">
        <v>2</v>
      </c>
      <c r="G98" s="49">
        <v>3</v>
      </c>
    </row>
    <row r="99" spans="1:7" s="14" customFormat="1" ht="6.75" customHeight="1" thickTop="1" x14ac:dyDescent="0.25">
      <c r="A99" s="50"/>
      <c r="B99" s="51"/>
      <c r="C99" s="52"/>
      <c r="D99" s="53"/>
      <c r="E99" s="53"/>
      <c r="F99" s="53"/>
      <c r="G99" s="53"/>
    </row>
    <row r="100" spans="1:7" s="14" customFormat="1" ht="6.75" customHeight="1" thickBot="1" x14ac:dyDescent="0.3">
      <c r="A100" s="54"/>
      <c r="B100" s="55"/>
      <c r="C100" s="56"/>
      <c r="D100" s="57"/>
      <c r="E100" s="57"/>
      <c r="F100" s="57"/>
      <c r="G100" s="57"/>
    </row>
    <row r="101" spans="1:7" s="14" customFormat="1" ht="15" customHeight="1" thickTop="1" x14ac:dyDescent="0.25">
      <c r="A101" s="96" t="s">
        <v>84</v>
      </c>
      <c r="B101" s="97" t="s">
        <v>85</v>
      </c>
      <c r="C101" s="31" t="s">
        <v>26</v>
      </c>
      <c r="D101" s="32">
        <v>540</v>
      </c>
      <c r="E101" s="33">
        <v>540</v>
      </c>
      <c r="F101" s="60">
        <v>540</v>
      </c>
      <c r="G101" s="42">
        <v>540</v>
      </c>
    </row>
    <row r="102" spans="1:7" s="14" customFormat="1" ht="15" customHeight="1" x14ac:dyDescent="0.25">
      <c r="A102" s="90"/>
      <c r="B102" s="92"/>
      <c r="C102" s="31" t="s">
        <v>35</v>
      </c>
      <c r="D102" s="32"/>
      <c r="E102" s="33"/>
      <c r="F102" s="33"/>
      <c r="G102" s="42"/>
    </row>
    <row r="103" spans="1:7" s="14" customFormat="1" ht="15" customHeight="1" x14ac:dyDescent="0.25">
      <c r="A103" s="91"/>
      <c r="B103" s="93"/>
      <c r="C103" s="35" t="s">
        <v>28</v>
      </c>
      <c r="D103" s="36">
        <f>SUM(D101:D101)</f>
        <v>540</v>
      </c>
      <c r="E103" s="37">
        <f>SUM(E101:E101)</f>
        <v>540</v>
      </c>
      <c r="F103" s="37">
        <f>SUM(F101:F101)</f>
        <v>540</v>
      </c>
      <c r="G103" s="38">
        <f>SUM(G101:G101)</f>
        <v>540</v>
      </c>
    </row>
    <row r="104" spans="1:7" s="14" customFormat="1" ht="15" customHeight="1" x14ac:dyDescent="0.25">
      <c r="A104" s="85" t="s">
        <v>86</v>
      </c>
      <c r="B104" s="86" t="s">
        <v>87</v>
      </c>
      <c r="C104" s="41" t="s">
        <v>24</v>
      </c>
      <c r="D104" s="32">
        <v>280</v>
      </c>
      <c r="E104" s="33">
        <v>280</v>
      </c>
      <c r="F104" s="33">
        <v>280</v>
      </c>
      <c r="G104" s="42">
        <v>280</v>
      </c>
    </row>
    <row r="105" spans="1:7" s="14" customFormat="1" ht="15" customHeight="1" x14ac:dyDescent="0.25">
      <c r="A105" s="77"/>
      <c r="B105" s="79"/>
      <c r="C105" s="41" t="s">
        <v>25</v>
      </c>
      <c r="D105" s="32">
        <v>68</v>
      </c>
      <c r="E105" s="33">
        <v>68</v>
      </c>
      <c r="F105" s="33">
        <v>68</v>
      </c>
      <c r="G105" s="42">
        <v>68</v>
      </c>
    </row>
    <row r="106" spans="1:7" s="14" customFormat="1" ht="15" customHeight="1" x14ac:dyDescent="0.25">
      <c r="A106" s="77"/>
      <c r="B106" s="79"/>
      <c r="C106" s="41" t="s">
        <v>26</v>
      </c>
      <c r="D106" s="32">
        <v>161</v>
      </c>
      <c r="E106" s="33">
        <v>161</v>
      </c>
      <c r="F106" s="33">
        <v>161</v>
      </c>
      <c r="G106" s="42">
        <v>161</v>
      </c>
    </row>
    <row r="107" spans="1:7" s="14" customFormat="1" ht="15" customHeight="1" x14ac:dyDescent="0.25">
      <c r="A107" s="77"/>
      <c r="B107" s="79"/>
      <c r="C107" s="41" t="s">
        <v>35</v>
      </c>
      <c r="D107" s="32">
        <v>118</v>
      </c>
      <c r="E107" s="33">
        <v>250</v>
      </c>
      <c r="F107" s="33">
        <v>225</v>
      </c>
      <c r="G107" s="42">
        <v>225</v>
      </c>
    </row>
    <row r="108" spans="1:7" s="14" customFormat="1" ht="15" customHeight="1" x14ac:dyDescent="0.25">
      <c r="A108" s="78"/>
      <c r="B108" s="80"/>
      <c r="C108" s="43" t="s">
        <v>28</v>
      </c>
      <c r="D108" s="36">
        <f>SUM(D104:D107)</f>
        <v>627</v>
      </c>
      <c r="E108" s="37">
        <f>SUM(E104:E107)</f>
        <v>759</v>
      </c>
      <c r="F108" s="37">
        <f>SUM(F104:F107)</f>
        <v>734</v>
      </c>
      <c r="G108" s="38">
        <f>SUM(G104:G107)</f>
        <v>734</v>
      </c>
    </row>
    <row r="109" spans="1:7" s="14" customFormat="1" ht="15" customHeight="1" x14ac:dyDescent="0.25">
      <c r="A109" s="85" t="s">
        <v>88</v>
      </c>
      <c r="B109" s="86" t="s">
        <v>89</v>
      </c>
      <c r="C109" s="39" t="s">
        <v>24</v>
      </c>
      <c r="D109" s="28">
        <v>4426</v>
      </c>
      <c r="E109" s="29">
        <v>4453</v>
      </c>
      <c r="F109" s="29">
        <v>4453</v>
      </c>
      <c r="G109" s="40">
        <v>4488</v>
      </c>
    </row>
    <row r="110" spans="1:7" s="14" customFormat="1" ht="15" customHeight="1" x14ac:dyDescent="0.25">
      <c r="A110" s="77"/>
      <c r="B110" s="79"/>
      <c r="C110" s="41" t="s">
        <v>25</v>
      </c>
      <c r="D110" s="32">
        <v>1269</v>
      </c>
      <c r="E110" s="33">
        <v>1263</v>
      </c>
      <c r="F110" s="33">
        <v>1283</v>
      </c>
      <c r="G110" s="42">
        <v>1290</v>
      </c>
    </row>
    <row r="111" spans="1:7" s="14" customFormat="1" ht="15" customHeight="1" x14ac:dyDescent="0.25">
      <c r="A111" s="77"/>
      <c r="B111" s="79"/>
      <c r="C111" s="41" t="s">
        <v>26</v>
      </c>
      <c r="D111" s="32">
        <v>5035</v>
      </c>
      <c r="E111" s="33">
        <v>4538</v>
      </c>
      <c r="F111" s="33">
        <v>4644</v>
      </c>
      <c r="G111" s="42">
        <v>4914</v>
      </c>
    </row>
    <row r="112" spans="1:7" s="14" customFormat="1" ht="15" customHeight="1" x14ac:dyDescent="0.25">
      <c r="A112" s="77"/>
      <c r="B112" s="79"/>
      <c r="C112" s="41" t="s">
        <v>35</v>
      </c>
      <c r="D112" s="32">
        <v>2434</v>
      </c>
      <c r="E112" s="33">
        <v>2995</v>
      </c>
      <c r="F112" s="33">
        <v>11709</v>
      </c>
      <c r="G112" s="42">
        <v>13472</v>
      </c>
    </row>
    <row r="113" spans="1:7" s="14" customFormat="1" ht="15" customHeight="1" x14ac:dyDescent="0.25">
      <c r="A113" s="77"/>
      <c r="B113" s="79"/>
      <c r="C113" s="41" t="s">
        <v>34</v>
      </c>
      <c r="D113" s="32">
        <v>635</v>
      </c>
      <c r="E113" s="33">
        <v>635</v>
      </c>
      <c r="F113" s="33">
        <v>613</v>
      </c>
      <c r="G113" s="42">
        <v>613</v>
      </c>
    </row>
    <row r="114" spans="1:7" s="14" customFormat="1" ht="15" customHeight="1" x14ac:dyDescent="0.25">
      <c r="A114" s="77"/>
      <c r="B114" s="79"/>
      <c r="C114" s="41" t="s">
        <v>28</v>
      </c>
      <c r="D114" s="32">
        <f>SUM(D109:D113)</f>
        <v>13799</v>
      </c>
      <c r="E114" s="33">
        <f>SUM(E109:E113)</f>
        <v>13884</v>
      </c>
      <c r="F114" s="33">
        <f>SUM(F109:F113)</f>
        <v>22702</v>
      </c>
      <c r="G114" s="42">
        <f>SUM(G109:G113)</f>
        <v>24777</v>
      </c>
    </row>
    <row r="115" spans="1:7" s="14" customFormat="1" ht="15" customHeight="1" x14ac:dyDescent="0.25">
      <c r="A115" s="78"/>
      <c r="B115" s="80"/>
      <c r="C115" s="43" t="s">
        <v>29</v>
      </c>
      <c r="D115" s="36">
        <v>2</v>
      </c>
      <c r="E115" s="37">
        <v>2</v>
      </c>
      <c r="F115" s="37">
        <v>2</v>
      </c>
      <c r="G115" s="38">
        <v>2</v>
      </c>
    </row>
    <row r="116" spans="1:7" s="14" customFormat="1" ht="15" customHeight="1" x14ac:dyDescent="0.25">
      <c r="A116" s="90" t="s">
        <v>90</v>
      </c>
      <c r="B116" s="92" t="s">
        <v>91</v>
      </c>
      <c r="C116" s="31" t="s">
        <v>26</v>
      </c>
      <c r="D116" s="64">
        <v>1206</v>
      </c>
      <c r="E116" s="33">
        <v>1206</v>
      </c>
      <c r="F116" s="33">
        <v>1206</v>
      </c>
      <c r="G116" s="42">
        <v>1220</v>
      </c>
    </row>
    <row r="117" spans="1:7" s="14" customFormat="1" ht="15" customHeight="1" x14ac:dyDescent="0.25">
      <c r="A117" s="91"/>
      <c r="B117" s="93"/>
      <c r="C117" s="35" t="s">
        <v>28</v>
      </c>
      <c r="D117" s="65">
        <f>SUM(D116)</f>
        <v>1206</v>
      </c>
      <c r="E117" s="37">
        <f>SUM(E116)</f>
        <v>1206</v>
      </c>
      <c r="F117" s="37">
        <f>SUM(F116)</f>
        <v>1206</v>
      </c>
      <c r="G117" s="38">
        <f>SUM(G116)</f>
        <v>1220</v>
      </c>
    </row>
    <row r="118" spans="1:7" s="14" customFormat="1" ht="15" customHeight="1" x14ac:dyDescent="0.25">
      <c r="A118" s="85" t="s">
        <v>92</v>
      </c>
      <c r="B118" s="86" t="s">
        <v>93</v>
      </c>
      <c r="C118" s="41" t="s">
        <v>46</v>
      </c>
      <c r="D118" s="64">
        <v>10049</v>
      </c>
      <c r="E118" s="33">
        <v>13461</v>
      </c>
      <c r="F118" s="33">
        <v>13461</v>
      </c>
      <c r="G118" s="42">
        <v>12164</v>
      </c>
    </row>
    <row r="119" spans="1:7" s="14" customFormat="1" ht="15" customHeight="1" x14ac:dyDescent="0.25">
      <c r="A119" s="78"/>
      <c r="B119" s="80"/>
      <c r="C119" s="43" t="s">
        <v>28</v>
      </c>
      <c r="D119" s="65">
        <f>SUM(D118)</f>
        <v>10049</v>
      </c>
      <c r="E119" s="37">
        <f>SUM(E118)</f>
        <v>13461</v>
      </c>
      <c r="F119" s="37">
        <f>SUM(F118)</f>
        <v>13461</v>
      </c>
      <c r="G119" s="38">
        <f>SUM(G118)</f>
        <v>12164</v>
      </c>
    </row>
    <row r="120" spans="1:7" s="14" customFormat="1" ht="15" customHeight="1" x14ac:dyDescent="0.25">
      <c r="A120" s="73" t="s">
        <v>94</v>
      </c>
      <c r="B120" s="87" t="s">
        <v>95</v>
      </c>
      <c r="C120" s="27" t="s">
        <v>24</v>
      </c>
      <c r="D120" s="66">
        <v>100</v>
      </c>
      <c r="E120" s="29">
        <v>100</v>
      </c>
      <c r="F120" s="29">
        <v>460</v>
      </c>
      <c r="G120" s="40">
        <v>457</v>
      </c>
    </row>
    <row r="121" spans="1:7" s="14" customFormat="1" ht="15" customHeight="1" x14ac:dyDescent="0.25">
      <c r="A121" s="81"/>
      <c r="B121" s="88"/>
      <c r="C121" s="31" t="s">
        <v>25</v>
      </c>
      <c r="D121" s="64">
        <v>147</v>
      </c>
      <c r="E121" s="33">
        <v>147</v>
      </c>
      <c r="F121" s="33">
        <v>381</v>
      </c>
      <c r="G121" s="42">
        <v>299</v>
      </c>
    </row>
    <row r="122" spans="1:7" s="14" customFormat="1" ht="15" customHeight="1" x14ac:dyDescent="0.25">
      <c r="A122" s="81"/>
      <c r="B122" s="88"/>
      <c r="C122" s="31" t="s">
        <v>26</v>
      </c>
      <c r="D122" s="64">
        <v>825</v>
      </c>
      <c r="E122" s="33">
        <v>825</v>
      </c>
      <c r="F122" s="33">
        <v>396</v>
      </c>
      <c r="G122" s="42">
        <v>269</v>
      </c>
    </row>
    <row r="123" spans="1:7" s="14" customFormat="1" ht="15" customHeight="1" x14ac:dyDescent="0.25">
      <c r="A123" s="74"/>
      <c r="B123" s="89"/>
      <c r="C123" s="35" t="s">
        <v>28</v>
      </c>
      <c r="D123" s="65">
        <f>SUM(D120:D122)</f>
        <v>1072</v>
      </c>
      <c r="E123" s="37">
        <f>SUM(E120:E122)</f>
        <v>1072</v>
      </c>
      <c r="F123" s="37">
        <f>SUM(F120:F122)</f>
        <v>1237</v>
      </c>
      <c r="G123" s="38">
        <f>SUM(G120:G122)</f>
        <v>1025</v>
      </c>
    </row>
    <row r="124" spans="1:7" s="14" customFormat="1" ht="15" customHeight="1" x14ac:dyDescent="0.25">
      <c r="A124" s="77" t="s">
        <v>96</v>
      </c>
      <c r="B124" s="79" t="s">
        <v>97</v>
      </c>
      <c r="C124" s="41" t="s">
        <v>26</v>
      </c>
      <c r="D124" s="64">
        <v>200</v>
      </c>
      <c r="E124" s="33">
        <v>200</v>
      </c>
      <c r="F124" s="33">
        <v>0</v>
      </c>
      <c r="G124" s="42">
        <v>0</v>
      </c>
    </row>
    <row r="125" spans="1:7" s="14" customFormat="1" ht="15" customHeight="1" x14ac:dyDescent="0.25">
      <c r="A125" s="78"/>
      <c r="B125" s="80"/>
      <c r="C125" s="43" t="s">
        <v>28</v>
      </c>
      <c r="D125" s="65">
        <f>SUM(D124:D124)</f>
        <v>200</v>
      </c>
      <c r="E125" s="37">
        <f>SUM(E124:E124)</f>
        <v>200</v>
      </c>
      <c r="F125" s="37">
        <f>SUM(F124:F124)</f>
        <v>0</v>
      </c>
      <c r="G125" s="38">
        <f>SUM(G124:G124)</f>
        <v>0</v>
      </c>
    </row>
    <row r="126" spans="1:7" s="14" customFormat="1" ht="15" customHeight="1" x14ac:dyDescent="0.25">
      <c r="A126" s="73" t="s">
        <v>98</v>
      </c>
      <c r="B126" s="75" t="s">
        <v>99</v>
      </c>
      <c r="C126" s="39" t="s">
        <v>100</v>
      </c>
      <c r="D126" s="66">
        <v>0</v>
      </c>
      <c r="E126" s="29">
        <v>0</v>
      </c>
      <c r="F126" s="29">
        <v>0</v>
      </c>
      <c r="G126" s="40">
        <v>0</v>
      </c>
    </row>
    <row r="127" spans="1:7" s="14" customFormat="1" ht="15" customHeight="1" x14ac:dyDescent="0.25">
      <c r="A127" s="74"/>
      <c r="B127" s="76"/>
      <c r="C127" s="43" t="s">
        <v>28</v>
      </c>
      <c r="D127" s="65">
        <f>SUM(D126)</f>
        <v>0</v>
      </c>
      <c r="E127" s="37">
        <f>SUM(E126)</f>
        <v>0</v>
      </c>
      <c r="F127" s="37">
        <f>SUM(F126)</f>
        <v>0</v>
      </c>
      <c r="G127" s="38">
        <f>SUM(G126)</f>
        <v>0</v>
      </c>
    </row>
    <row r="128" spans="1:7" s="14" customFormat="1" ht="15" customHeight="1" x14ac:dyDescent="0.25">
      <c r="A128" s="81" t="s">
        <v>101</v>
      </c>
      <c r="B128" s="83" t="s">
        <v>102</v>
      </c>
      <c r="C128" s="41" t="s">
        <v>100</v>
      </c>
      <c r="D128" s="64">
        <v>150</v>
      </c>
      <c r="E128" s="33">
        <v>150</v>
      </c>
      <c r="F128" s="33">
        <v>150</v>
      </c>
      <c r="G128" s="42">
        <v>150</v>
      </c>
    </row>
    <row r="129" spans="1:7" s="14" customFormat="1" ht="15" customHeight="1" x14ac:dyDescent="0.25">
      <c r="A129" s="74"/>
      <c r="B129" s="76"/>
      <c r="C129" s="43" t="s">
        <v>28</v>
      </c>
      <c r="D129" s="65">
        <f>SUM(D128)</f>
        <v>150</v>
      </c>
      <c r="E129" s="37">
        <f>SUM(E128)</f>
        <v>150</v>
      </c>
      <c r="F129" s="37">
        <f>SUM(F128)</f>
        <v>150</v>
      </c>
      <c r="G129" s="38">
        <f>SUM(G128)</f>
        <v>150</v>
      </c>
    </row>
    <row r="130" spans="1:7" s="14" customFormat="1" ht="15" customHeight="1" x14ac:dyDescent="0.25">
      <c r="A130" s="85" t="s">
        <v>103</v>
      </c>
      <c r="B130" s="86" t="s">
        <v>104</v>
      </c>
      <c r="C130" s="67" t="s">
        <v>24</v>
      </c>
      <c r="D130" s="66">
        <v>276</v>
      </c>
      <c r="E130" s="29">
        <v>276</v>
      </c>
      <c r="F130" s="29">
        <v>276</v>
      </c>
      <c r="G130" s="40">
        <v>276</v>
      </c>
    </row>
    <row r="131" spans="1:7" s="14" customFormat="1" ht="15" customHeight="1" x14ac:dyDescent="0.25">
      <c r="A131" s="77"/>
      <c r="B131" s="79"/>
      <c r="C131" s="68" t="s">
        <v>105</v>
      </c>
      <c r="D131" s="64">
        <v>67</v>
      </c>
      <c r="E131" s="33">
        <v>67</v>
      </c>
      <c r="F131" s="33">
        <v>67</v>
      </c>
      <c r="G131" s="42">
        <v>67</v>
      </c>
    </row>
    <row r="132" spans="1:7" s="14" customFormat="1" ht="15" customHeight="1" x14ac:dyDescent="0.25">
      <c r="A132" s="77"/>
      <c r="B132" s="79"/>
      <c r="C132" s="68" t="s">
        <v>55</v>
      </c>
      <c r="D132" s="64">
        <v>127</v>
      </c>
      <c r="E132" s="33">
        <v>127</v>
      </c>
      <c r="F132" s="33">
        <v>127</v>
      </c>
      <c r="G132" s="42">
        <v>0</v>
      </c>
    </row>
    <row r="133" spans="1:7" s="14" customFormat="1" ht="15" customHeight="1" x14ac:dyDescent="0.25">
      <c r="A133" s="78"/>
      <c r="B133" s="80"/>
      <c r="C133" s="69" t="s">
        <v>28</v>
      </c>
      <c r="D133" s="65">
        <f>SUM(D130:D132)</f>
        <v>470</v>
      </c>
      <c r="E133" s="37">
        <f>SUM(E130:E132)</f>
        <v>470</v>
      </c>
      <c r="F133" s="37">
        <f>SUM(F130:F132)</f>
        <v>470</v>
      </c>
      <c r="G133" s="38">
        <f>SUM(G130:G132)</f>
        <v>343</v>
      </c>
    </row>
    <row r="134" spans="1:7" s="14" customFormat="1" ht="15" customHeight="1" x14ac:dyDescent="0.25">
      <c r="A134" s="73" t="s">
        <v>106</v>
      </c>
      <c r="B134" s="75" t="s">
        <v>107</v>
      </c>
      <c r="C134" s="41" t="s">
        <v>100</v>
      </c>
      <c r="D134" s="64">
        <v>137</v>
      </c>
      <c r="E134" s="33">
        <v>176</v>
      </c>
      <c r="F134" s="33">
        <v>176</v>
      </c>
      <c r="G134" s="42">
        <v>170</v>
      </c>
    </row>
    <row r="135" spans="1:7" s="14" customFormat="1" ht="15" customHeight="1" x14ac:dyDescent="0.25">
      <c r="A135" s="74"/>
      <c r="B135" s="76"/>
      <c r="C135" s="43" t="s">
        <v>28</v>
      </c>
      <c r="D135" s="65">
        <f>SUM(D134)</f>
        <v>137</v>
      </c>
      <c r="E135" s="37">
        <f>SUM(E134)</f>
        <v>176</v>
      </c>
      <c r="F135" s="37">
        <f>SUM(F134)</f>
        <v>176</v>
      </c>
      <c r="G135" s="38">
        <f>SUM(G134)</f>
        <v>170</v>
      </c>
    </row>
    <row r="136" spans="1:7" s="14" customFormat="1" ht="15" customHeight="1" x14ac:dyDescent="0.25">
      <c r="A136" s="73" t="s">
        <v>108</v>
      </c>
      <c r="B136" s="75" t="s">
        <v>109</v>
      </c>
      <c r="C136" s="41" t="s">
        <v>100</v>
      </c>
      <c r="D136" s="64">
        <v>60</v>
      </c>
      <c r="E136" s="33">
        <v>195</v>
      </c>
      <c r="F136" s="33">
        <v>195</v>
      </c>
      <c r="G136" s="42">
        <v>174</v>
      </c>
    </row>
    <row r="137" spans="1:7" s="14" customFormat="1" ht="15" customHeight="1" x14ac:dyDescent="0.25">
      <c r="A137" s="74"/>
      <c r="B137" s="76"/>
      <c r="C137" s="43" t="s">
        <v>28</v>
      </c>
      <c r="D137" s="65">
        <f>SUM(D136)</f>
        <v>60</v>
      </c>
      <c r="E137" s="37">
        <f>SUM(E136)</f>
        <v>195</v>
      </c>
      <c r="F137" s="37">
        <f>SUM(F136)</f>
        <v>195</v>
      </c>
      <c r="G137" s="38">
        <f>SUM(G136)</f>
        <v>174</v>
      </c>
    </row>
    <row r="138" spans="1:7" s="14" customFormat="1" ht="15" customHeight="1" x14ac:dyDescent="0.25">
      <c r="A138" s="77" t="s">
        <v>110</v>
      </c>
      <c r="B138" s="79" t="s">
        <v>111</v>
      </c>
      <c r="C138" s="41" t="s">
        <v>100</v>
      </c>
      <c r="D138" s="64">
        <v>420</v>
      </c>
      <c r="E138" s="33">
        <v>420</v>
      </c>
      <c r="F138" s="33">
        <v>420</v>
      </c>
      <c r="G138" s="42">
        <v>220</v>
      </c>
    </row>
    <row r="139" spans="1:7" s="14" customFormat="1" ht="15" customHeight="1" x14ac:dyDescent="0.25">
      <c r="A139" s="77"/>
      <c r="B139" s="79"/>
      <c r="C139" s="41" t="s">
        <v>112</v>
      </c>
      <c r="D139" s="64">
        <v>590</v>
      </c>
      <c r="E139" s="33">
        <v>610</v>
      </c>
      <c r="F139" s="33">
        <v>610</v>
      </c>
      <c r="G139" s="42">
        <v>610</v>
      </c>
    </row>
    <row r="140" spans="1:7" s="14" customFormat="1" ht="15" customHeight="1" x14ac:dyDescent="0.25">
      <c r="A140" s="78"/>
      <c r="B140" s="80"/>
      <c r="C140" s="43" t="s">
        <v>28</v>
      </c>
      <c r="D140" s="65">
        <f>SUM(D138:D139)</f>
        <v>1010</v>
      </c>
      <c r="E140" s="37">
        <f>SUM(E138:E139)</f>
        <v>1030</v>
      </c>
      <c r="F140" s="37">
        <f>SUM(F138:F139)</f>
        <v>1030</v>
      </c>
      <c r="G140" s="38">
        <f>SUM(G138:G139)</f>
        <v>830</v>
      </c>
    </row>
    <row r="141" spans="1:7" s="14" customFormat="1" ht="15" customHeight="1" x14ac:dyDescent="0.25">
      <c r="A141" s="73" t="s">
        <v>113</v>
      </c>
      <c r="B141" s="75" t="s">
        <v>114</v>
      </c>
      <c r="C141" s="39" t="s">
        <v>100</v>
      </c>
      <c r="D141" s="66">
        <v>2950</v>
      </c>
      <c r="E141" s="29">
        <v>2950</v>
      </c>
      <c r="F141" s="29">
        <v>2950</v>
      </c>
      <c r="G141" s="40">
        <v>2950</v>
      </c>
    </row>
    <row r="142" spans="1:7" s="14" customFormat="1" ht="15" customHeight="1" x14ac:dyDescent="0.25">
      <c r="A142" s="81"/>
      <c r="B142" s="83"/>
      <c r="C142" s="41" t="s">
        <v>55</v>
      </c>
      <c r="D142" s="64">
        <v>250</v>
      </c>
      <c r="E142" s="33">
        <v>250</v>
      </c>
      <c r="F142" s="33">
        <v>250</v>
      </c>
      <c r="G142" s="42">
        <v>250</v>
      </c>
    </row>
    <row r="143" spans="1:7" s="14" customFormat="1" ht="15" customHeight="1" x14ac:dyDescent="0.25">
      <c r="A143" s="81"/>
      <c r="B143" s="83"/>
      <c r="C143" s="41" t="s">
        <v>24</v>
      </c>
      <c r="D143" s="64">
        <v>2384</v>
      </c>
      <c r="E143" s="33">
        <v>2384</v>
      </c>
      <c r="F143" s="33">
        <v>2384</v>
      </c>
      <c r="G143" s="42">
        <v>2292</v>
      </c>
    </row>
    <row r="144" spans="1:7" s="14" customFormat="1" ht="15" customHeight="1" x14ac:dyDescent="0.25">
      <c r="A144" s="81"/>
      <c r="B144" s="83"/>
      <c r="C144" s="41" t="s">
        <v>25</v>
      </c>
      <c r="D144" s="64">
        <v>1465</v>
      </c>
      <c r="E144" s="33">
        <v>1465</v>
      </c>
      <c r="F144" s="33">
        <v>1465</v>
      </c>
      <c r="G144" s="42">
        <v>1291</v>
      </c>
    </row>
    <row r="145" spans="1:7" s="14" customFormat="1" ht="15" customHeight="1" thickBot="1" x14ac:dyDescent="0.3">
      <c r="A145" s="82"/>
      <c r="B145" s="84"/>
      <c r="C145" s="63" t="s">
        <v>28</v>
      </c>
      <c r="D145" s="70">
        <f>SUM(D141:D144)</f>
        <v>7049</v>
      </c>
      <c r="E145" s="48">
        <f>SUM(E141:E144)</f>
        <v>7049</v>
      </c>
      <c r="F145" s="48">
        <f>SUM(F141:F144)</f>
        <v>7049</v>
      </c>
      <c r="G145" s="49">
        <f>SUM(G141:G144)</f>
        <v>6783</v>
      </c>
    </row>
    <row r="146" spans="1:7" s="14" customFormat="1" ht="15" customHeight="1" thickTop="1" x14ac:dyDescent="0.25">
      <c r="A146" s="50"/>
      <c r="B146" s="51"/>
      <c r="C146" s="52"/>
      <c r="D146" s="53"/>
      <c r="E146" s="53"/>
      <c r="F146" s="53"/>
      <c r="G146" s="53"/>
    </row>
    <row r="147" spans="1:7" ht="15" customHeight="1" x14ac:dyDescent="0.25">
      <c r="B147" s="71"/>
      <c r="D147" s="72"/>
      <c r="E147" s="72"/>
      <c r="F147" s="72"/>
      <c r="G147" s="72"/>
    </row>
    <row r="148" spans="1:7" x14ac:dyDescent="0.25">
      <c r="D148" s="72"/>
      <c r="E148" s="72"/>
      <c r="F148" s="72"/>
    </row>
  </sheetData>
  <sheetProtection selectLockedCells="1" selectUnlockedCells="1"/>
  <mergeCells count="78">
    <mergeCell ref="A4:G4"/>
    <mergeCell ref="A5:G5"/>
    <mergeCell ref="A10:A15"/>
    <mergeCell ref="B10:B15"/>
    <mergeCell ref="A16:A19"/>
    <mergeCell ref="B16:B19"/>
    <mergeCell ref="A20:A23"/>
    <mergeCell ref="B20:B23"/>
    <mergeCell ref="A24:A29"/>
    <mergeCell ref="B24:B29"/>
    <mergeCell ref="A30:A33"/>
    <mergeCell ref="B30:B33"/>
    <mergeCell ref="A34:A36"/>
    <mergeCell ref="B34:B36"/>
    <mergeCell ref="A37:A38"/>
    <mergeCell ref="B37:B38"/>
    <mergeCell ref="A39:A41"/>
    <mergeCell ref="B39:B41"/>
    <mergeCell ref="A42:A44"/>
    <mergeCell ref="B42:B44"/>
    <mergeCell ref="A45:A48"/>
    <mergeCell ref="B45:B48"/>
    <mergeCell ref="A51:A54"/>
    <mergeCell ref="B51:B54"/>
    <mergeCell ref="A55:A57"/>
    <mergeCell ref="B55:B57"/>
    <mergeCell ref="A58:A59"/>
    <mergeCell ref="B58:B59"/>
    <mergeCell ref="A60:A62"/>
    <mergeCell ref="B60:B62"/>
    <mergeCell ref="A63:A65"/>
    <mergeCell ref="B63:B65"/>
    <mergeCell ref="A66:A72"/>
    <mergeCell ref="B66:B72"/>
    <mergeCell ref="A73:A74"/>
    <mergeCell ref="B73:B74"/>
    <mergeCell ref="A75:A76"/>
    <mergeCell ref="B75:B76"/>
    <mergeCell ref="A77:A78"/>
    <mergeCell ref="B77:B78"/>
    <mergeCell ref="A79:A81"/>
    <mergeCell ref="B79:B81"/>
    <mergeCell ref="A82:A83"/>
    <mergeCell ref="B82:B83"/>
    <mergeCell ref="A84:A85"/>
    <mergeCell ref="B84:B85"/>
    <mergeCell ref="A86:A90"/>
    <mergeCell ref="B86:B90"/>
    <mergeCell ref="A91:A98"/>
    <mergeCell ref="B91:B98"/>
    <mergeCell ref="A101:A103"/>
    <mergeCell ref="B101:B103"/>
    <mergeCell ref="A104:A108"/>
    <mergeCell ref="B104:B108"/>
    <mergeCell ref="A109:A115"/>
    <mergeCell ref="B109:B115"/>
    <mergeCell ref="A116:A117"/>
    <mergeCell ref="B116:B117"/>
    <mergeCell ref="A118:A119"/>
    <mergeCell ref="B118:B119"/>
    <mergeCell ref="A120:A123"/>
    <mergeCell ref="B120:B123"/>
    <mergeCell ref="A124:A125"/>
    <mergeCell ref="B124:B125"/>
    <mergeCell ref="A126:A127"/>
    <mergeCell ref="B126:B127"/>
    <mergeCell ref="A128:A129"/>
    <mergeCell ref="B128:B129"/>
    <mergeCell ref="A130:A133"/>
    <mergeCell ref="B130:B133"/>
    <mergeCell ref="A134:A135"/>
    <mergeCell ref="B134:B135"/>
    <mergeCell ref="A136:A137"/>
    <mergeCell ref="B136:B137"/>
    <mergeCell ref="A138:A140"/>
    <mergeCell ref="B138:B140"/>
    <mergeCell ref="A141:A145"/>
    <mergeCell ref="B141:B145"/>
  </mergeCells>
  <pageMargins left="0.74791666666666667" right="0.74791666666666667" top="0.98402777777777772" bottom="0.98402777777777772" header="0.51180555555555551" footer="0.51180555555555551"/>
  <pageSetup paperSize="9" scale="92" firstPageNumber="0" orientation="portrait" r:id="rId1"/>
  <headerFooter alignWithMargins="0"/>
  <rowBreaks count="2" manualBreakCount="2">
    <brk id="49" max="6" man="1"/>
    <brk id="9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20.sz. melléklet</vt:lpstr>
      <vt:lpstr>'20.sz.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2016-03-18T12:33:07Z</dcterms:created>
  <dcterms:modified xsi:type="dcterms:W3CDTF">2016-03-24T13:38:08Z</dcterms:modified>
</cp:coreProperties>
</file>