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ndeletek\2016.költségvetés\"/>
    </mc:Choice>
  </mc:AlternateContent>
  <bookViews>
    <workbookView xWindow="0" yWindow="0" windowWidth="20370" windowHeight="7230" tabRatio="991"/>
  </bookViews>
  <sheets>
    <sheet name="Önkormányzat" sheetId="1" r:id="rId1"/>
    <sheet name="Ovi" sheetId="2" r:id="rId2"/>
    <sheet name="PH" sheetId="3" r:id="rId3"/>
    <sheet name="Műv.ház" sheetId="4" r:id="rId4"/>
    <sheet name="Roma" sheetId="5" r:id="rId5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D58" i="1"/>
  <c r="E57" i="1"/>
  <c r="E58" i="1"/>
  <c r="C58" i="1"/>
  <c r="B58" i="1"/>
  <c r="E49" i="1"/>
  <c r="E50" i="1"/>
  <c r="E51" i="1"/>
  <c r="E52" i="1"/>
  <c r="E53" i="1"/>
  <c r="E54" i="1"/>
  <c r="E55" i="1"/>
  <c r="E56" i="1"/>
  <c r="E48" i="1"/>
  <c r="E45" i="1"/>
  <c r="E44" i="1"/>
  <c r="E39" i="1"/>
  <c r="E40" i="1"/>
  <c r="E41" i="1"/>
  <c r="D34" i="1"/>
  <c r="E38" i="1" l="1"/>
  <c r="E42" i="1"/>
  <c r="E43" i="1"/>
  <c r="E46" i="1"/>
  <c r="E47" i="1"/>
  <c r="E37" i="1"/>
  <c r="E3" i="1"/>
  <c r="B34" i="1" l="1"/>
  <c r="C34" i="1"/>
  <c r="D23" i="2" l="1"/>
  <c r="D17" i="2"/>
  <c r="E20" i="2"/>
  <c r="E21" i="2"/>
  <c r="E22" i="2"/>
  <c r="E23" i="2" s="1"/>
  <c r="E1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2" i="2"/>
  <c r="C23" i="2"/>
  <c r="B23" i="2"/>
  <c r="B17" i="2"/>
  <c r="C17" i="2"/>
  <c r="E35" i="3"/>
  <c r="D35" i="3"/>
  <c r="E32" i="3"/>
  <c r="E25" i="3"/>
  <c r="D23" i="3"/>
  <c r="E27" i="3"/>
  <c r="E28" i="3"/>
  <c r="E29" i="3"/>
  <c r="E30" i="3"/>
  <c r="E31" i="3"/>
  <c r="E33" i="3"/>
  <c r="E34" i="3"/>
  <c r="E26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" i="3"/>
  <c r="C35" i="3"/>
  <c r="C23" i="3"/>
  <c r="B23" i="3"/>
  <c r="B35" i="3"/>
  <c r="E23" i="3" l="1"/>
  <c r="F30" i="4"/>
  <c r="F28" i="4"/>
  <c r="F29" i="4"/>
  <c r="F21" i="4"/>
  <c r="F20" i="4"/>
  <c r="D21" i="4"/>
  <c r="D20" i="4"/>
  <c r="F18" i="4"/>
  <c r="D18" i="4"/>
  <c r="F13" i="4"/>
  <c r="D34" i="4"/>
  <c r="E34" i="4"/>
  <c r="D24" i="4"/>
  <c r="E24" i="4"/>
  <c r="F11" i="4"/>
  <c r="F10" i="4"/>
  <c r="F9" i="4"/>
  <c r="B24" i="4"/>
  <c r="C34" i="4"/>
  <c r="C24" i="4"/>
  <c r="D17" i="4"/>
  <c r="F17" i="4"/>
  <c r="F3" i="4"/>
  <c r="F4" i="4"/>
  <c r="F5" i="4"/>
  <c r="F6" i="4"/>
  <c r="F7" i="4"/>
  <c r="F8" i="4"/>
  <c r="F12" i="4"/>
  <c r="F14" i="4"/>
  <c r="F15" i="4"/>
  <c r="F16" i="4"/>
  <c r="F19" i="4"/>
  <c r="F22" i="4"/>
  <c r="F23" i="4"/>
  <c r="F26" i="4"/>
  <c r="F27" i="4"/>
  <c r="F31" i="4"/>
  <c r="F32" i="4"/>
  <c r="F33" i="4"/>
  <c r="B34" i="4"/>
  <c r="E28" i="5"/>
  <c r="D28" i="5"/>
  <c r="F2" i="4"/>
  <c r="E18" i="5"/>
  <c r="D21" i="5"/>
  <c r="E22" i="5"/>
  <c r="E23" i="5"/>
  <c r="E24" i="5"/>
  <c r="E25" i="5"/>
  <c r="E26" i="5"/>
  <c r="E27" i="5"/>
  <c r="E8" i="5"/>
  <c r="E9" i="5"/>
  <c r="E10" i="5"/>
  <c r="E11" i="5"/>
  <c r="E12" i="5"/>
  <c r="E13" i="5"/>
  <c r="E14" i="5"/>
  <c r="E15" i="5"/>
  <c r="E16" i="5"/>
  <c r="E17" i="5"/>
  <c r="E19" i="5"/>
  <c r="E20" i="5"/>
  <c r="E7" i="5"/>
  <c r="C28" i="5"/>
  <c r="B28" i="5"/>
  <c r="B21" i="5"/>
  <c r="C21" i="5"/>
  <c r="E21" i="5" s="1"/>
  <c r="F34" i="4" l="1"/>
  <c r="F24" i="4"/>
  <c r="E34" i="1"/>
  <c r="D33" i="4" l="1"/>
  <c r="D32" i="4"/>
  <c r="D31" i="4"/>
  <c r="D27" i="4"/>
  <c r="D26" i="4"/>
  <c r="D23" i="4"/>
  <c r="D22" i="4"/>
  <c r="D19" i="4"/>
  <c r="D16" i="4"/>
  <c r="D15" i="4"/>
  <c r="D14" i="4"/>
  <c r="D12" i="4"/>
  <c r="D5" i="4"/>
  <c r="E17" i="2" l="1"/>
</calcChain>
</file>

<file path=xl/sharedStrings.xml><?xml version="1.0" encoding="utf-8"?>
<sst xmlns="http://schemas.openxmlformats.org/spreadsheetml/2006/main" count="298" uniqueCount="215">
  <si>
    <t>Hernád Nagyközség Önkormányzata</t>
  </si>
  <si>
    <t>Előir. Ered.</t>
  </si>
  <si>
    <t>Előir. Mód.</t>
  </si>
  <si>
    <t>Előir. Vált.</t>
  </si>
  <si>
    <t>Illetmény kompenzáció</t>
  </si>
  <si>
    <t>Közlekedési költségtérítés (K1109)</t>
  </si>
  <si>
    <t>Munkavégzésre irányuló egyéb jogviszonyban nem saját foglalkoztatottnak fizetett juttatások (K122)</t>
  </si>
  <si>
    <t>Bérleti és lízing díjak  (K333)</t>
  </si>
  <si>
    <t>Kiküldetések kiadásai (K341)</t>
  </si>
  <si>
    <t>Egyéb pénzügyi műveletek kiadásai (K354)</t>
  </si>
  <si>
    <t>Egyéb elvonások, befizetések (K5023)</t>
  </si>
  <si>
    <t>Egyéb működési célú támogatások államháztartáson belülre  (K506)</t>
  </si>
  <si>
    <t>Egyéb működési célú támogatások államháztartáson kívülre  (K512)</t>
  </si>
  <si>
    <t>Tartalékok (K513)</t>
  </si>
  <si>
    <t>Int.fin.komp., pénzmaradv. Igénybevét</t>
  </si>
  <si>
    <t>Ingatlanok beszerzése, létesítése (K62)</t>
  </si>
  <si>
    <t>Informatikai eszközök beszerzése, létesítése (K63)</t>
  </si>
  <si>
    <t>Egyéb tárgyi eszközök beszerzése, létesítése (K64)</t>
  </si>
  <si>
    <t>Ingatlanok felújítása (K71)</t>
  </si>
  <si>
    <t>Felújítási célú előzetesen felszámított általános forgalmi adó (K74)</t>
  </si>
  <si>
    <t>felújítás áfája</t>
  </si>
  <si>
    <t>Egyéb felhalmozási célú támogatások államháztartáson kívülre (K89)</t>
  </si>
  <si>
    <t>Központi, irányító szervi támogatások folyósítása (K915)</t>
  </si>
  <si>
    <t>Int.fin.komp., ágazati, egyéb pótlék</t>
  </si>
  <si>
    <t>Előir. er.</t>
  </si>
  <si>
    <t>Egyéb áruhasználati és szolgáltatási adók (B355)</t>
  </si>
  <si>
    <t>Egyéb közhatalmi bevételek (B36)</t>
  </si>
  <si>
    <t>Általános forgalmi adó visszatérítése (B407)</t>
  </si>
  <si>
    <t>Egyéb kapott (járó) kamatok és kamatjellegű bevételek  (B4082)</t>
  </si>
  <si>
    <t>Egyéb működési bevételek  (B411)</t>
  </si>
  <si>
    <t>Ingatlanok értékesítése (B52)</t>
  </si>
  <si>
    <t>Működési célú visszatérítendő támogatások, kölcsönök visszatérülése államháztartáson kívülről (B64)</t>
  </si>
  <si>
    <t>Felhalmozási célú visszatérítendő támogatások, kölcsönök visszatérülése államháztartáson kívülről  (B74)</t>
  </si>
  <si>
    <t>Egyéb felhalmozási célú átvett pénzeszközök  (B75)</t>
  </si>
  <si>
    <t>Előző év költségvetési maradványának igénybevétele (B8131)</t>
  </si>
  <si>
    <t>Hernádi Pitypang Óvoda</t>
  </si>
  <si>
    <t>Egyéb külső személyi juttatások (K123)</t>
  </si>
  <si>
    <t>Üzemeltetési anyagok beszerzése (K312)</t>
  </si>
  <si>
    <t>Egyéb kommunikációs szolgáltatások (K322)</t>
  </si>
  <si>
    <t>Közüzemi díjak (K331)</t>
  </si>
  <si>
    <t>Karbantartási, kisjavítási szolgáltatások (K334)</t>
  </si>
  <si>
    <t>Egyéb szolgáltatásra</t>
  </si>
  <si>
    <t>Szakmai tevékenységet segítő szolgáltatások (K336)</t>
  </si>
  <si>
    <t>Közüzemiről átcsoportosítva</t>
  </si>
  <si>
    <t>Egyéb szolgáltatások (K337)</t>
  </si>
  <si>
    <t>Egyéb üzemeltetési szolg.</t>
  </si>
  <si>
    <t>Működési célú előzetesen felszámított általános forgalmi adó (K351)</t>
  </si>
  <si>
    <t>Működési célú előzetesen felszámított le nem vonható ÁFA</t>
  </si>
  <si>
    <t>pénztár korrekció</t>
  </si>
  <si>
    <t>Beruházási célú előzetesen felszámított általános forgalmi adó (K67)</t>
  </si>
  <si>
    <t>Előir. Eredeti</t>
  </si>
  <si>
    <t>Pénzmaradvány igénybevétel</t>
  </si>
  <si>
    <t>Központi, irányító szervi támogatás (B816)</t>
  </si>
  <si>
    <t>Hernádi Polgármesteri Hivatal</t>
  </si>
  <si>
    <t>Egészségügyi hozzájárulás</t>
  </si>
  <si>
    <t>Bérleti díj</t>
  </si>
  <si>
    <t>szállítási, üzemeltetési díj</t>
  </si>
  <si>
    <t>Reklám- és propagandakiadások (K342)</t>
  </si>
  <si>
    <t>Fizetendő általános forgalmi adó (K352)</t>
  </si>
  <si>
    <t>Áfa</t>
  </si>
  <si>
    <t>Egyéb pénzügyi műveletek kiadásai  (K354)</t>
  </si>
  <si>
    <t>Szolgáltatások ellenértéke  (B402)</t>
  </si>
  <si>
    <t>Egyéb szolgáltatás</t>
  </si>
  <si>
    <t>Ellátási díjak (B405)</t>
  </si>
  <si>
    <t>ÁFA visszatérítés</t>
  </si>
  <si>
    <t>Intézményfinanszírozás</t>
  </si>
  <si>
    <t>Művelődési Ház</t>
  </si>
  <si>
    <t>Bérkompenzáció</t>
  </si>
  <si>
    <t>Egyéb pótl.,újs.szerk.</t>
  </si>
  <si>
    <t>Megbízási díj</t>
  </si>
  <si>
    <t>Szakmai anyagok beszerzése (K311)</t>
  </si>
  <si>
    <t>Falunap támogatás</t>
  </si>
  <si>
    <t>Aggregátor üzembehely.</t>
  </si>
  <si>
    <t>Egyéb dologi kiadások (K355)</t>
  </si>
  <si>
    <t>Tiszteletdíjra áthelyezve</t>
  </si>
  <si>
    <t>Egyéb működési célú támogatások bevételei államháztartáson belülről (B16)</t>
  </si>
  <si>
    <t>Szolgáltatások ellenértéke (B402)</t>
  </si>
  <si>
    <t>Egyéb működési célú átvett pénzeszközök(B65)</t>
  </si>
  <si>
    <t>Hernádi Roma Nemzetiségi Önkormányzat</t>
  </si>
  <si>
    <t>Törzsszáma: 828693</t>
  </si>
  <si>
    <t>Bérleti és lízing díjak (K333)</t>
  </si>
  <si>
    <t>Indoklás</t>
  </si>
  <si>
    <t>Utiktg.</t>
  </si>
  <si>
    <t>Talajterhelési díj</t>
  </si>
  <si>
    <t>Adó pótlékok</t>
  </si>
  <si>
    <t>Előző évi záró követelés</t>
  </si>
  <si>
    <t>Kamat</t>
  </si>
  <si>
    <t>Bevételek összesen</t>
  </si>
  <si>
    <t>Kiadások összesen</t>
  </si>
  <si>
    <t>DÉMÁSZ visszatérítés</t>
  </si>
  <si>
    <t>Reprezentáció</t>
  </si>
  <si>
    <t>Illetmény kompenzáció, szoc.ágazati pótlék</t>
  </si>
  <si>
    <t>Kiadások öszesen</t>
  </si>
  <si>
    <t>Eredeti előirányzat</t>
  </si>
  <si>
    <t>Előirányzat változás</t>
  </si>
  <si>
    <t>Egyéb külső személyi juttatás (K123)</t>
  </si>
  <si>
    <t>Munkaadókat terhelő járulékok (K2)</t>
  </si>
  <si>
    <t>Áfa)351)</t>
  </si>
  <si>
    <t>Kamatok (B4082)</t>
  </si>
  <si>
    <t>Szolgáltatások  (B402)</t>
  </si>
  <si>
    <t>Egyéb működési bevételek(B411)</t>
  </si>
  <si>
    <t>Pénzmaradvány igénybevétele (B8131)</t>
  </si>
  <si>
    <t>Egyéb működési támogatások (B16)</t>
  </si>
  <si>
    <t xml:space="preserve"> Mód. Előir. aug.</t>
  </si>
  <si>
    <t xml:space="preserve"> Mód. Előir. dec.</t>
  </si>
  <si>
    <t>Előirányzat módosítás 2016. december</t>
  </si>
  <si>
    <t>Előir. Mód.aug.</t>
  </si>
  <si>
    <t>Előir. Mód.dec.</t>
  </si>
  <si>
    <t>Kamatkiadások (K353)</t>
  </si>
  <si>
    <t>Munkavégzésre irányuló egyéb jogv. fizetett jutt. (K122)</t>
  </si>
  <si>
    <t>Foglakoztatottak személyi juttatása (K11)</t>
  </si>
  <si>
    <t>Külső személyi jiuttatások (K123)</t>
  </si>
  <si>
    <t>Munkaadói járulékok (K2)</t>
  </si>
  <si>
    <t>Üzemeltetési anyagok (K312)</t>
  </si>
  <si>
    <t>Kommunikációs szolgáltatások (K32)</t>
  </si>
  <si>
    <t>Bérleti díjak (K333)</t>
  </si>
  <si>
    <t>Áfa (K351)</t>
  </si>
  <si>
    <t>Egyéb pénzügyi művelet (K354)</t>
  </si>
  <si>
    <t>Egyéb tárgyi eszköz beszerzés (K64)</t>
  </si>
  <si>
    <t>ÁFA (K351)</t>
  </si>
  <si>
    <t>Beruházási célú ÁFA</t>
  </si>
  <si>
    <t>Kamat (B4082)</t>
  </si>
  <si>
    <t>Más pü.műv.bevételei (B4092)</t>
  </si>
  <si>
    <t>Egyéb működési bevételek (B411)</t>
  </si>
  <si>
    <t>Foglalkoztatottak szem.juttatásai (K11)</t>
  </si>
  <si>
    <t>Készletbeszerzés (K31)</t>
  </si>
  <si>
    <t>Kommunikációs szolgáltatások  (K32)</t>
  </si>
  <si>
    <t>Karbantartás (K334)</t>
  </si>
  <si>
    <t>Kamat (K353)</t>
  </si>
  <si>
    <t>Családi támogatások (K42)</t>
  </si>
  <si>
    <t>Működési célú átadás áht-n belül (K506)</t>
  </si>
  <si>
    <t>Beruházások (K6)</t>
  </si>
  <si>
    <t>Felújítások (K7)</t>
  </si>
  <si>
    <t>Egyéb bevételek (B4092)</t>
  </si>
  <si>
    <t>Általános forgalmi adó (B406)</t>
  </si>
  <si>
    <t>Mód. előir. aug.</t>
  </si>
  <si>
    <t>Mód. előir. dec.</t>
  </si>
  <si>
    <t>Népszavazás tám.</t>
  </si>
  <si>
    <t>Egyéb működési támogatás áht-n belül</t>
  </si>
  <si>
    <t>Foglalkoztatottak személyi juttatásai (K11)</t>
  </si>
  <si>
    <t>Külső személyi juttatások (K12)</t>
  </si>
  <si>
    <t>Munkaadókat terhelő járulék (K2)</t>
  </si>
  <si>
    <t>Készlet beszerzése (K31)</t>
  </si>
  <si>
    <t>Kiküldetés (K341)</t>
  </si>
  <si>
    <t>Mód. ei.aug.</t>
  </si>
  <si>
    <t>Mód. ei.december.</t>
  </si>
  <si>
    <t>Mód. elői. aug.</t>
  </si>
  <si>
    <t>Mód. elői. dec.</t>
  </si>
  <si>
    <t>Foglalkoztatottak személyi juttatásai  (K11)</t>
  </si>
  <si>
    <t>Közüzemi díjak (K33)</t>
  </si>
  <si>
    <t>Egyéb nem intézményi ellátások (K48)</t>
  </si>
  <si>
    <t>Beruházási ÁFA (K67)</t>
  </si>
  <si>
    <t>Hosszú lejáratú hitelek vf.(K9111)</t>
  </si>
  <si>
    <t>Államháztartáson belüli megelőlegezés vf.(K914)</t>
  </si>
  <si>
    <t>Önkormányzatok működési támogatása (B11)</t>
  </si>
  <si>
    <t>Egyéb működési célútámogatások Áht-n belülről (B 16)</t>
  </si>
  <si>
    <t>Értékesítési és forgalmi adók (B351)</t>
  </si>
  <si>
    <t>Gépjárműadó (B354)</t>
  </si>
  <si>
    <t>ÁFA (B406)</t>
  </si>
  <si>
    <t>Más egyéb pü.műveletek (B4092)</t>
  </si>
  <si>
    <t>Egyéb működési célú átvett pe. (B65)</t>
  </si>
  <si>
    <t>Értékpapír értékesítés (B8123)</t>
  </si>
  <si>
    <t>Előző évről származó kiadások (K5021)</t>
  </si>
  <si>
    <t>Felhalmozási célú önkorm.tám.(B21)</t>
  </si>
  <si>
    <t>Államháztartáson belüli megelőlegezés (B814)</t>
  </si>
  <si>
    <t>Eü.hozzájárulás</t>
  </si>
  <si>
    <t>Átcsoportosítás megbízási díjra, eü.hozzájárulásra</t>
  </si>
  <si>
    <t xml:space="preserve">Telefonszámla </t>
  </si>
  <si>
    <t>Átcsoportosítás karbantartásra</t>
  </si>
  <si>
    <t>Csatorna-víz rendszer karbantartás</t>
  </si>
  <si>
    <t>Fizikóterápia költsége</t>
  </si>
  <si>
    <t>Átcsoportosítás szakmai tev.segítő szolgáltatásra</t>
  </si>
  <si>
    <t>Átcsoportosítás tartalékra</t>
  </si>
  <si>
    <t>Pénzkezelési,- számlavezetési díj</t>
  </si>
  <si>
    <t>Településrendezési eszközök felülvizsg.</t>
  </si>
  <si>
    <t>Segély kifizetése csökkenése</t>
  </si>
  <si>
    <t>2015. évi állami támogatás visszafiz.elszámolás után</t>
  </si>
  <si>
    <t>Közfoglalkoztatás támogatás visszafizetés</t>
  </si>
  <si>
    <t>Működési támogatás esély (2015. évi)</t>
  </si>
  <si>
    <t>Gyermekorvosi rendelő-, óvoda terület vásárlás</t>
  </si>
  <si>
    <t>Gépjármű vásárlás</t>
  </si>
  <si>
    <t>Gépjármű vásárlás áfa</t>
  </si>
  <si>
    <t>Fogorvosi rendelő felújítás</t>
  </si>
  <si>
    <t>Szociális ágazati pótlék,bérkompenzáció, tüzifa tám.</t>
  </si>
  <si>
    <t>kieg.gyerekvédelmi tám., Erzsébet utalvány tám.</t>
  </si>
  <si>
    <t>Közművelődési érd.növelő tám.(műv.ház színpad)</t>
  </si>
  <si>
    <t>Iparűzési adó bevétel</t>
  </si>
  <si>
    <t>Ingatlan bérbeadás</t>
  </si>
  <si>
    <t xml:space="preserve">Pénztár kerekítés </t>
  </si>
  <si>
    <t>Viziközmű hozzájárulás befiz.javítás</t>
  </si>
  <si>
    <t xml:space="preserve">2017. évi állami előleg </t>
  </si>
  <si>
    <t>Telefon, távfelügyelet átcsoportosítás készletre</t>
  </si>
  <si>
    <t>Telefon, távfel., üzemeltetési szolg-ra</t>
  </si>
  <si>
    <t>Számlavezetési díj</t>
  </si>
  <si>
    <t>Kamat bevétel</t>
  </si>
  <si>
    <t>Villany-, gázdíj visszatérítés</t>
  </si>
  <si>
    <t>Betegszabadság, béren kivüli juttatásra átcsop.</t>
  </si>
  <si>
    <t>Átcsoportosítás munkaruha beszerzésre</t>
  </si>
  <si>
    <t>Tiszteletdíj, megbízási (helyettesítés konyha)</t>
  </si>
  <si>
    <t>Élelmiszer beszerzés</t>
  </si>
  <si>
    <t>Telefon számla</t>
  </si>
  <si>
    <t>Átcsoportosítás telefon-, szállítási költségre</t>
  </si>
  <si>
    <t>Reklám ktg.átcsoportosítása</t>
  </si>
  <si>
    <t xml:space="preserve">Előirányzat csökkentés </t>
  </si>
  <si>
    <t>Intézményi ellátási díjak csökkentése</t>
  </si>
  <si>
    <t>Intézményi ellátási díjak áfa bev.csökkentése</t>
  </si>
  <si>
    <t>Gázdíj visszatérítés</t>
  </si>
  <si>
    <t>Működési bevétel(bérleti)</t>
  </si>
  <si>
    <t>Közlekedési költség térítése</t>
  </si>
  <si>
    <t>Tiszteletdíj(néptánc)</t>
  </si>
  <si>
    <t>Átcsoportosítás tiszteletdíjra</t>
  </si>
  <si>
    <t>Átcsoportosítás falunapi szakmai ktg</t>
  </si>
  <si>
    <t>Falunapi szakmai szolg.</t>
  </si>
  <si>
    <t>Számlavesi díjzeté</t>
  </si>
  <si>
    <t>Kameramikrofon beszerzés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</si>
</sst>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[$Ft-40E];\-#,###\ [$Ft-40E]"/>
  </numFmts>
  <fonts count="5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/>
    <xf numFmtId="164" fontId="4" fillId="0" borderId="1" xfId="0" applyNumberFormat="1" applyFont="1" applyBorder="1"/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164" fontId="3" fillId="0" borderId="6" xfId="0" applyNumberFormat="1" applyFont="1" applyBorder="1"/>
    <xf numFmtId="0" fontId="3" fillId="0" borderId="7" xfId="0" applyFont="1" applyBorder="1"/>
    <xf numFmtId="164" fontId="4" fillId="0" borderId="8" xfId="0" applyNumberFormat="1" applyFont="1" applyBorder="1"/>
    <xf numFmtId="0" fontId="3" fillId="0" borderId="9" xfId="0" applyFont="1" applyBorder="1"/>
    <xf numFmtId="164" fontId="3" fillId="2" borderId="1" xfId="0" applyNumberFormat="1" applyFont="1" applyFill="1" applyBorder="1"/>
    <xf numFmtId="164" fontId="3" fillId="0" borderId="1" xfId="0" applyNumberFormat="1" applyFont="1" applyBorder="1" applyAlignment="1">
      <alignment vertical="center"/>
    </xf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164" fontId="3" fillId="2" borderId="6" xfId="0" applyNumberFormat="1" applyFont="1" applyFill="1" applyBorder="1"/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vertical="center"/>
    </xf>
    <xf numFmtId="164" fontId="3" fillId="0" borderId="8" xfId="0" applyNumberFormat="1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1" fillId="0" borderId="0" xfId="0" applyNumberFormat="1" applyFont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Border="1"/>
    <xf numFmtId="0" fontId="2" fillId="0" borderId="2" xfId="0" applyFont="1" applyBorder="1"/>
    <xf numFmtId="164" fontId="1" fillId="0" borderId="3" xfId="0" applyNumberFormat="1" applyFont="1" applyBorder="1"/>
    <xf numFmtId="164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1" fillId="0" borderId="8" xfId="0" applyNumberFormat="1" applyFont="1" applyBorder="1"/>
    <xf numFmtId="164" fontId="2" fillId="0" borderId="8" xfId="0" applyNumberFormat="1" applyFont="1" applyBorder="1"/>
    <xf numFmtId="0" fontId="2" fillId="0" borderId="9" xfId="0" applyFont="1" applyBorder="1"/>
    <xf numFmtId="164" fontId="2" fillId="0" borderId="0" xfId="0" applyNumberFormat="1" applyFont="1" applyBorder="1"/>
    <xf numFmtId="0" fontId="4" fillId="0" borderId="7" xfId="0" applyFont="1" applyBorder="1"/>
    <xf numFmtId="0" fontId="4" fillId="0" borderId="9" xfId="0" applyFont="1" applyBorder="1"/>
    <xf numFmtId="0" fontId="4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center"/>
    </xf>
    <xf numFmtId="0" fontId="3" fillId="0" borderId="11" xfId="0" applyFont="1" applyBorder="1"/>
    <xf numFmtId="164" fontId="3" fillId="0" borderId="12" xfId="0" applyNumberFormat="1" applyFont="1" applyBorder="1"/>
    <xf numFmtId="164" fontId="4" fillId="0" borderId="12" xfId="0" applyNumberFormat="1" applyFont="1" applyBorder="1"/>
    <xf numFmtId="0" fontId="3" fillId="0" borderId="13" xfId="0" applyFont="1" applyBorder="1"/>
    <xf numFmtId="0" fontId="3" fillId="2" borderId="14" xfId="0" applyFont="1" applyFill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8"/>
  <sheetViews>
    <sheetView tabSelected="1" view="pageLayout" topLeftCell="A36" zoomScaleNormal="100" workbookViewId="0">
      <selection activeCell="A36" sqref="A36:F58"/>
    </sheetView>
  </sheetViews>
  <sheetFormatPr defaultRowHeight="11.25" x14ac:dyDescent="0.2"/>
  <cols>
    <col min="1" max="1" width="38.5703125" style="6" customWidth="1"/>
    <col min="2" max="2" width="14.140625" style="6" customWidth="1"/>
    <col min="3" max="4" width="14.28515625" style="6" customWidth="1"/>
    <col min="5" max="5" width="14.28515625" style="7" customWidth="1"/>
    <col min="6" max="6" width="35.140625" style="6"/>
    <col min="7" max="1025" width="8.5703125" style="6"/>
    <col min="1026" max="16384" width="9.140625" style="6"/>
  </cols>
  <sheetData>
    <row r="1" spans="1:1024" ht="12" thickBot="1" x14ac:dyDescent="0.25"/>
    <row r="2" spans="1:1024" s="5" customFormat="1" x14ac:dyDescent="0.2">
      <c r="A2" s="10" t="s">
        <v>0</v>
      </c>
      <c r="B2" s="11" t="s">
        <v>93</v>
      </c>
      <c r="C2" s="11" t="s">
        <v>146</v>
      </c>
      <c r="D2" s="11" t="s">
        <v>147</v>
      </c>
      <c r="E2" s="11" t="s">
        <v>94</v>
      </c>
      <c r="F2" s="12" t="s">
        <v>81</v>
      </c>
      <c r="AMG2" s="6"/>
      <c r="AMH2" s="6"/>
      <c r="AMI2" s="6"/>
      <c r="AMJ2" s="6"/>
    </row>
    <row r="3" spans="1:1024" x14ac:dyDescent="0.2">
      <c r="A3" s="13" t="s">
        <v>148</v>
      </c>
      <c r="B3" s="8">
        <v>35900000</v>
      </c>
      <c r="C3" s="8">
        <v>36252198</v>
      </c>
      <c r="D3" s="8">
        <v>36273184</v>
      </c>
      <c r="E3" s="9">
        <f>D3-C3</f>
        <v>20986</v>
      </c>
      <c r="F3" s="14" t="s">
        <v>4</v>
      </c>
    </row>
    <row r="4" spans="1:1024" x14ac:dyDescent="0.2">
      <c r="A4" s="13" t="s">
        <v>140</v>
      </c>
      <c r="B4" s="8">
        <v>13974000</v>
      </c>
      <c r="C4" s="8">
        <v>15072867</v>
      </c>
      <c r="D4" s="8">
        <v>15356574</v>
      </c>
      <c r="E4" s="9">
        <f t="shared" ref="E4:E33" si="0">D4-C4</f>
        <v>283707</v>
      </c>
      <c r="F4" s="14" t="s">
        <v>69</v>
      </c>
    </row>
    <row r="5" spans="1:1024" x14ac:dyDescent="0.2">
      <c r="A5" s="13" t="s">
        <v>96</v>
      </c>
      <c r="B5" s="8">
        <v>12582000</v>
      </c>
      <c r="C5" s="8">
        <v>12582000</v>
      </c>
      <c r="D5" s="8">
        <v>13557981</v>
      </c>
      <c r="E5" s="9">
        <f t="shared" si="0"/>
        <v>975981</v>
      </c>
      <c r="F5" s="14" t="s">
        <v>165</v>
      </c>
    </row>
    <row r="6" spans="1:1024" x14ac:dyDescent="0.2">
      <c r="A6" s="13" t="s">
        <v>125</v>
      </c>
      <c r="B6" s="8">
        <v>5932000</v>
      </c>
      <c r="C6" s="8">
        <v>5932000</v>
      </c>
      <c r="D6" s="8">
        <v>4679705</v>
      </c>
      <c r="E6" s="9">
        <f t="shared" si="0"/>
        <v>-1252295</v>
      </c>
      <c r="F6" s="14" t="s">
        <v>166</v>
      </c>
    </row>
    <row r="7" spans="1:1024" x14ac:dyDescent="0.2">
      <c r="A7" s="15" t="s">
        <v>114</v>
      </c>
      <c r="B7" s="8">
        <v>735000</v>
      </c>
      <c r="C7" s="8">
        <v>835000</v>
      </c>
      <c r="D7" s="8">
        <v>869953</v>
      </c>
      <c r="E7" s="9">
        <f t="shared" si="0"/>
        <v>34953</v>
      </c>
      <c r="F7" s="16" t="s">
        <v>167</v>
      </c>
    </row>
    <row r="8" spans="1:1024" x14ac:dyDescent="0.2">
      <c r="A8" s="13" t="s">
        <v>149</v>
      </c>
      <c r="B8" s="8">
        <v>23328000</v>
      </c>
      <c r="C8" s="8">
        <v>23328000</v>
      </c>
      <c r="D8" s="8">
        <v>22270000</v>
      </c>
      <c r="E8" s="9">
        <f t="shared" si="0"/>
        <v>-1058000</v>
      </c>
      <c r="F8" s="14" t="s">
        <v>168</v>
      </c>
    </row>
    <row r="9" spans="1:1024" x14ac:dyDescent="0.2">
      <c r="A9" s="13" t="s">
        <v>7</v>
      </c>
      <c r="B9" s="8">
        <v>1550000</v>
      </c>
      <c r="C9" s="8">
        <v>383270</v>
      </c>
      <c r="D9" s="8">
        <v>383270</v>
      </c>
      <c r="E9" s="9">
        <f t="shared" si="0"/>
        <v>0</v>
      </c>
      <c r="F9" s="14"/>
    </row>
    <row r="10" spans="1:1024" x14ac:dyDescent="0.2">
      <c r="A10" s="13" t="s">
        <v>127</v>
      </c>
      <c r="B10" s="8">
        <v>5350000</v>
      </c>
      <c r="C10" s="8">
        <v>5350000</v>
      </c>
      <c r="D10" s="8">
        <v>7741000</v>
      </c>
      <c r="E10" s="9">
        <f t="shared" si="0"/>
        <v>2391000</v>
      </c>
      <c r="F10" s="14" t="s">
        <v>169</v>
      </c>
    </row>
    <row r="11" spans="1:1024" x14ac:dyDescent="0.2">
      <c r="A11" s="13" t="s">
        <v>42</v>
      </c>
      <c r="B11" s="8">
        <v>6000000</v>
      </c>
      <c r="C11" s="8">
        <v>6000000</v>
      </c>
      <c r="D11" s="8">
        <v>6675507</v>
      </c>
      <c r="E11" s="9">
        <f t="shared" si="0"/>
        <v>675507</v>
      </c>
      <c r="F11" s="14" t="s">
        <v>170</v>
      </c>
    </row>
    <row r="12" spans="1:1024" x14ac:dyDescent="0.2">
      <c r="A12" s="13" t="s">
        <v>44</v>
      </c>
      <c r="B12" s="8">
        <v>7195000</v>
      </c>
      <c r="C12" s="8">
        <v>7195000</v>
      </c>
      <c r="D12" s="8">
        <v>4821000</v>
      </c>
      <c r="E12" s="9">
        <f t="shared" si="0"/>
        <v>-2374000</v>
      </c>
      <c r="F12" s="14" t="s">
        <v>171</v>
      </c>
    </row>
    <row r="13" spans="1:1024" x14ac:dyDescent="0.2">
      <c r="A13" s="13" t="s">
        <v>8</v>
      </c>
      <c r="B13" s="8">
        <v>10000</v>
      </c>
      <c r="C13" s="8">
        <v>22682</v>
      </c>
      <c r="D13" s="8">
        <v>0</v>
      </c>
      <c r="E13" s="9">
        <f t="shared" si="0"/>
        <v>-22682</v>
      </c>
      <c r="F13" s="14" t="s">
        <v>82</v>
      </c>
    </row>
    <row r="14" spans="1:1024" x14ac:dyDescent="0.2">
      <c r="A14" s="13" t="s">
        <v>119</v>
      </c>
      <c r="B14" s="8">
        <v>10467000</v>
      </c>
      <c r="C14" s="8">
        <v>10467000</v>
      </c>
      <c r="D14" s="8">
        <v>10525569</v>
      </c>
      <c r="E14" s="9">
        <f t="shared" si="0"/>
        <v>58569</v>
      </c>
      <c r="F14" s="14"/>
    </row>
    <row r="15" spans="1:1024" x14ac:dyDescent="0.2">
      <c r="A15" s="13" t="s">
        <v>128</v>
      </c>
      <c r="B15" s="8">
        <v>5223000</v>
      </c>
      <c r="C15" s="8">
        <v>5223000</v>
      </c>
      <c r="D15" s="8">
        <v>3565370</v>
      </c>
      <c r="E15" s="9">
        <f t="shared" si="0"/>
        <v>-1657630</v>
      </c>
      <c r="F15" s="14" t="s">
        <v>172</v>
      </c>
    </row>
    <row r="16" spans="1:1024" x14ac:dyDescent="0.2">
      <c r="A16" s="13" t="s">
        <v>9</v>
      </c>
      <c r="B16" s="8">
        <v>0</v>
      </c>
      <c r="C16" s="8">
        <v>18052</v>
      </c>
      <c r="D16" s="8">
        <v>1015489</v>
      </c>
      <c r="E16" s="9">
        <f t="shared" si="0"/>
        <v>997437</v>
      </c>
      <c r="F16" s="14" t="s">
        <v>173</v>
      </c>
    </row>
    <row r="17" spans="1:6" x14ac:dyDescent="0.2">
      <c r="A17" s="13" t="s">
        <v>73</v>
      </c>
      <c r="B17" s="8">
        <v>850000</v>
      </c>
      <c r="C17" s="8">
        <v>850000</v>
      </c>
      <c r="D17" s="8">
        <v>1145000</v>
      </c>
      <c r="E17" s="9">
        <f t="shared" si="0"/>
        <v>295000</v>
      </c>
      <c r="F17" s="14" t="s">
        <v>174</v>
      </c>
    </row>
    <row r="18" spans="1:6" x14ac:dyDescent="0.2">
      <c r="A18" s="13" t="s">
        <v>150</v>
      </c>
      <c r="B18" s="8">
        <v>23210000</v>
      </c>
      <c r="C18" s="8">
        <v>23210000</v>
      </c>
      <c r="D18" s="8">
        <v>8148400</v>
      </c>
      <c r="E18" s="9">
        <f t="shared" si="0"/>
        <v>-15061600</v>
      </c>
      <c r="F18" s="14" t="s">
        <v>175</v>
      </c>
    </row>
    <row r="19" spans="1:6" x14ac:dyDescent="0.2">
      <c r="A19" s="13" t="s">
        <v>162</v>
      </c>
      <c r="B19" s="8">
        <v>0</v>
      </c>
      <c r="C19" s="8">
        <v>0</v>
      </c>
      <c r="D19" s="8">
        <v>1066242</v>
      </c>
      <c r="E19" s="9">
        <f t="shared" si="0"/>
        <v>1066242</v>
      </c>
      <c r="F19" s="14" t="s">
        <v>176</v>
      </c>
    </row>
    <row r="20" spans="1:6" x14ac:dyDescent="0.2">
      <c r="A20" s="13" t="s">
        <v>10</v>
      </c>
      <c r="B20" s="8">
        <v>0</v>
      </c>
      <c r="C20" s="8">
        <v>1767605</v>
      </c>
      <c r="D20" s="8">
        <v>992460</v>
      </c>
      <c r="E20" s="9">
        <f t="shared" si="0"/>
        <v>-775145</v>
      </c>
      <c r="F20" s="14" t="s">
        <v>177</v>
      </c>
    </row>
    <row r="21" spans="1:6" x14ac:dyDescent="0.2">
      <c r="A21" s="13" t="s">
        <v>11</v>
      </c>
      <c r="B21" s="8">
        <v>6897000</v>
      </c>
      <c r="C21" s="8">
        <v>8397000</v>
      </c>
      <c r="D21" s="8">
        <v>9504537</v>
      </c>
      <c r="E21" s="9">
        <f t="shared" si="0"/>
        <v>1107537</v>
      </c>
      <c r="F21" s="14" t="s">
        <v>178</v>
      </c>
    </row>
    <row r="22" spans="1:6" x14ac:dyDescent="0.2">
      <c r="A22" s="13" t="s">
        <v>12</v>
      </c>
      <c r="B22" s="8">
        <v>6461000</v>
      </c>
      <c r="C22" s="8">
        <v>6661000</v>
      </c>
      <c r="D22" s="8">
        <v>6661000</v>
      </c>
      <c r="E22" s="9">
        <f t="shared" si="0"/>
        <v>0</v>
      </c>
      <c r="F22" s="14"/>
    </row>
    <row r="23" spans="1:6" x14ac:dyDescent="0.2">
      <c r="A23" s="13" t="s">
        <v>13</v>
      </c>
      <c r="B23" s="8">
        <v>8653852</v>
      </c>
      <c r="C23" s="8">
        <v>28270411</v>
      </c>
      <c r="D23" s="8">
        <v>44046867</v>
      </c>
      <c r="E23" s="9">
        <f t="shared" si="0"/>
        <v>15776456</v>
      </c>
      <c r="F23" s="14" t="s">
        <v>14</v>
      </c>
    </row>
    <row r="24" spans="1:6" x14ac:dyDescent="0.2">
      <c r="A24" s="13" t="s">
        <v>15</v>
      </c>
      <c r="B24" s="8">
        <v>4364000</v>
      </c>
      <c r="C24" s="8">
        <v>4864000</v>
      </c>
      <c r="D24" s="8">
        <v>8920230</v>
      </c>
      <c r="E24" s="9">
        <f t="shared" si="0"/>
        <v>4056230</v>
      </c>
      <c r="F24" s="14" t="s">
        <v>179</v>
      </c>
    </row>
    <row r="25" spans="1:6" x14ac:dyDescent="0.2">
      <c r="A25" s="13" t="s">
        <v>16</v>
      </c>
      <c r="B25" s="8">
        <v>200000</v>
      </c>
      <c r="C25" s="8">
        <v>0</v>
      </c>
      <c r="D25" s="8">
        <v>0</v>
      </c>
      <c r="E25" s="9">
        <f t="shared" si="0"/>
        <v>0</v>
      </c>
      <c r="F25" s="14"/>
    </row>
    <row r="26" spans="1:6" x14ac:dyDescent="0.2">
      <c r="A26" s="13" t="s">
        <v>17</v>
      </c>
      <c r="B26" s="8">
        <v>586000</v>
      </c>
      <c r="C26" s="8">
        <v>786000</v>
      </c>
      <c r="D26" s="8">
        <v>3037360</v>
      </c>
      <c r="E26" s="9">
        <f t="shared" si="0"/>
        <v>2251360</v>
      </c>
      <c r="F26" s="14" t="s">
        <v>180</v>
      </c>
    </row>
    <row r="27" spans="1:6" x14ac:dyDescent="0.2">
      <c r="A27" s="13" t="s">
        <v>151</v>
      </c>
      <c r="B27" s="8">
        <v>1392000</v>
      </c>
      <c r="C27" s="8">
        <v>1392000</v>
      </c>
      <c r="D27" s="8">
        <v>1800417</v>
      </c>
      <c r="E27" s="9">
        <f t="shared" si="0"/>
        <v>408417</v>
      </c>
      <c r="F27" s="14" t="s">
        <v>181</v>
      </c>
    </row>
    <row r="28" spans="1:6" x14ac:dyDescent="0.2">
      <c r="A28" s="13" t="s">
        <v>18</v>
      </c>
      <c r="B28" s="8">
        <v>6374000</v>
      </c>
      <c r="C28" s="8">
        <v>7327050</v>
      </c>
      <c r="D28" s="8">
        <v>8088949</v>
      </c>
      <c r="E28" s="9">
        <f t="shared" si="0"/>
        <v>761899</v>
      </c>
      <c r="F28" s="14" t="s">
        <v>182</v>
      </c>
    </row>
    <row r="29" spans="1:6" x14ac:dyDescent="0.2">
      <c r="A29" s="13" t="s">
        <v>19</v>
      </c>
      <c r="B29" s="8">
        <v>1722000</v>
      </c>
      <c r="C29" s="8">
        <v>2103817</v>
      </c>
      <c r="D29" s="8">
        <v>2309530</v>
      </c>
      <c r="E29" s="9">
        <f t="shared" si="0"/>
        <v>205713</v>
      </c>
      <c r="F29" s="14" t="s">
        <v>20</v>
      </c>
    </row>
    <row r="30" spans="1:6" x14ac:dyDescent="0.2">
      <c r="A30" s="13" t="s">
        <v>21</v>
      </c>
      <c r="B30" s="8">
        <v>12808000</v>
      </c>
      <c r="C30" s="8">
        <v>12375344</v>
      </c>
      <c r="D30" s="8">
        <v>12375344</v>
      </c>
      <c r="E30" s="9">
        <f t="shared" si="0"/>
        <v>0</v>
      </c>
      <c r="F30" s="17"/>
    </row>
    <row r="31" spans="1:6" x14ac:dyDescent="0.2">
      <c r="A31" s="13" t="s">
        <v>152</v>
      </c>
      <c r="B31" s="8">
        <v>9500000</v>
      </c>
      <c r="C31" s="8">
        <v>9500000</v>
      </c>
      <c r="D31" s="8">
        <v>9500000</v>
      </c>
      <c r="E31" s="9">
        <f t="shared" si="0"/>
        <v>0</v>
      </c>
      <c r="F31" s="17"/>
    </row>
    <row r="32" spans="1:6" x14ac:dyDescent="0.2">
      <c r="A32" s="13" t="s">
        <v>153</v>
      </c>
      <c r="B32" s="8">
        <v>6885148</v>
      </c>
      <c r="C32" s="8">
        <v>6885148</v>
      </c>
      <c r="D32" s="8">
        <v>6885148</v>
      </c>
      <c r="E32" s="9">
        <f t="shared" si="0"/>
        <v>0</v>
      </c>
      <c r="F32" s="17"/>
    </row>
    <row r="33" spans="1:6" x14ac:dyDescent="0.2">
      <c r="A33" s="13" t="s">
        <v>22</v>
      </c>
      <c r="B33" s="8">
        <v>214946000</v>
      </c>
      <c r="C33" s="8">
        <v>217211457</v>
      </c>
      <c r="D33" s="8">
        <v>229998723</v>
      </c>
      <c r="E33" s="9">
        <f t="shared" si="0"/>
        <v>12787266</v>
      </c>
      <c r="F33" s="14" t="s">
        <v>23</v>
      </c>
    </row>
    <row r="34" spans="1:6" ht="12" thickBot="1" x14ac:dyDescent="0.25">
      <c r="A34" s="18" t="s">
        <v>88</v>
      </c>
      <c r="B34" s="32">
        <f>SUM(B3:B33)</f>
        <v>433095000</v>
      </c>
      <c r="C34" s="32">
        <f>SUM(C3:C33)</f>
        <v>460261901</v>
      </c>
      <c r="D34" s="32">
        <f>SUM(D3:D33)</f>
        <v>482214809</v>
      </c>
      <c r="E34" s="32">
        <f>SUM(E3:E33)</f>
        <v>21952908</v>
      </c>
      <c r="F34" s="20"/>
    </row>
    <row r="35" spans="1:6" s="62" customFormat="1" ht="116.25" customHeight="1" thickBot="1" x14ac:dyDescent="0.25">
      <c r="B35" s="63"/>
      <c r="C35" s="63"/>
      <c r="D35" s="63"/>
      <c r="E35" s="63"/>
    </row>
    <row r="36" spans="1:6" x14ac:dyDescent="0.2">
      <c r="A36" s="10" t="s">
        <v>0</v>
      </c>
      <c r="B36" s="11" t="s">
        <v>24</v>
      </c>
      <c r="C36" s="11" t="s">
        <v>2</v>
      </c>
      <c r="D36" s="11"/>
      <c r="E36" s="11" t="s">
        <v>3</v>
      </c>
      <c r="F36" s="25"/>
    </row>
    <row r="37" spans="1:6" x14ac:dyDescent="0.2">
      <c r="A37" s="13" t="s">
        <v>154</v>
      </c>
      <c r="B37" s="8">
        <v>207210729</v>
      </c>
      <c r="C37" s="8">
        <v>208742879</v>
      </c>
      <c r="D37" s="8">
        <v>212648038</v>
      </c>
      <c r="E37" s="9">
        <f>D37-C37</f>
        <v>3905159</v>
      </c>
      <c r="F37" s="14" t="s">
        <v>183</v>
      </c>
    </row>
    <row r="38" spans="1:6" x14ac:dyDescent="0.2">
      <c r="A38" s="13" t="s">
        <v>155</v>
      </c>
      <c r="B38" s="8">
        <v>22158000</v>
      </c>
      <c r="C38" s="8">
        <v>22158000</v>
      </c>
      <c r="D38" s="8">
        <v>25037252</v>
      </c>
      <c r="E38" s="9">
        <f t="shared" ref="E38:E57" si="1">D38-C38</f>
        <v>2879252</v>
      </c>
      <c r="F38" s="14" t="s">
        <v>184</v>
      </c>
    </row>
    <row r="39" spans="1:6" x14ac:dyDescent="0.2">
      <c r="A39" s="13" t="s">
        <v>163</v>
      </c>
      <c r="B39" s="8">
        <v>0</v>
      </c>
      <c r="C39" s="8">
        <v>0</v>
      </c>
      <c r="D39" s="8">
        <v>763000</v>
      </c>
      <c r="E39" s="9">
        <f t="shared" si="1"/>
        <v>763000</v>
      </c>
      <c r="F39" s="14" t="s">
        <v>185</v>
      </c>
    </row>
    <row r="40" spans="1:6" x14ac:dyDescent="0.2">
      <c r="A40" s="13" t="s">
        <v>156</v>
      </c>
      <c r="B40" s="8">
        <v>138985000</v>
      </c>
      <c r="C40" s="8">
        <v>138985000</v>
      </c>
      <c r="D40" s="8">
        <v>141336226</v>
      </c>
      <c r="E40" s="9">
        <f t="shared" si="1"/>
        <v>2351226</v>
      </c>
      <c r="F40" s="14" t="s">
        <v>186</v>
      </c>
    </row>
    <row r="41" spans="1:6" x14ac:dyDescent="0.2">
      <c r="A41" s="13" t="s">
        <v>157</v>
      </c>
      <c r="B41" s="8">
        <v>17313000</v>
      </c>
      <c r="C41" s="8">
        <v>17313000</v>
      </c>
      <c r="D41" s="8">
        <v>17313000</v>
      </c>
      <c r="E41" s="9">
        <f t="shared" si="1"/>
        <v>0</v>
      </c>
      <c r="F41" s="14"/>
    </row>
    <row r="42" spans="1:6" x14ac:dyDescent="0.2">
      <c r="A42" s="13" t="s">
        <v>25</v>
      </c>
      <c r="B42" s="8">
        <v>1225358</v>
      </c>
      <c r="C42" s="8">
        <v>1801318</v>
      </c>
      <c r="D42" s="8">
        <v>1973136</v>
      </c>
      <c r="E42" s="9">
        <f t="shared" si="1"/>
        <v>171818</v>
      </c>
      <c r="F42" s="14" t="s">
        <v>83</v>
      </c>
    </row>
    <row r="43" spans="1:6" x14ac:dyDescent="0.2">
      <c r="A43" s="13" t="s">
        <v>26</v>
      </c>
      <c r="B43" s="8">
        <v>606913</v>
      </c>
      <c r="C43" s="8">
        <v>1957703</v>
      </c>
      <c r="D43" s="8">
        <v>2462530</v>
      </c>
      <c r="E43" s="9">
        <f t="shared" si="1"/>
        <v>504827</v>
      </c>
      <c r="F43" s="14" t="s">
        <v>84</v>
      </c>
    </row>
    <row r="44" spans="1:6" x14ac:dyDescent="0.2">
      <c r="A44" s="13" t="s">
        <v>76</v>
      </c>
      <c r="B44" s="8">
        <v>5028456</v>
      </c>
      <c r="C44" s="8">
        <v>5028456</v>
      </c>
      <c r="D44" s="8">
        <v>7257231</v>
      </c>
      <c r="E44" s="9">
        <f t="shared" si="1"/>
        <v>2228775</v>
      </c>
      <c r="F44" s="14" t="s">
        <v>187</v>
      </c>
    </row>
    <row r="45" spans="1:6" x14ac:dyDescent="0.2">
      <c r="A45" s="13" t="s">
        <v>158</v>
      </c>
      <c r="B45" s="8">
        <v>426544</v>
      </c>
      <c r="C45" s="8">
        <v>426544</v>
      </c>
      <c r="D45" s="8">
        <v>760270</v>
      </c>
      <c r="E45" s="9">
        <f t="shared" si="1"/>
        <v>333726</v>
      </c>
      <c r="F45" s="14"/>
    </row>
    <row r="46" spans="1:6" x14ac:dyDescent="0.2">
      <c r="A46" s="13" t="s">
        <v>27</v>
      </c>
      <c r="B46" s="8">
        <v>0</v>
      </c>
      <c r="C46" s="8">
        <v>184546</v>
      </c>
      <c r="D46" s="8">
        <v>184546</v>
      </c>
      <c r="E46" s="9">
        <f t="shared" si="1"/>
        <v>0</v>
      </c>
      <c r="F46" s="14" t="s">
        <v>85</v>
      </c>
    </row>
    <row r="47" spans="1:6" x14ac:dyDescent="0.2">
      <c r="A47" s="13" t="s">
        <v>28</v>
      </c>
      <c r="B47" s="8">
        <v>0</v>
      </c>
      <c r="C47" s="8">
        <v>4500</v>
      </c>
      <c r="D47" s="8">
        <v>4500</v>
      </c>
      <c r="E47" s="9">
        <f t="shared" si="1"/>
        <v>0</v>
      </c>
      <c r="F47" s="14" t="s">
        <v>86</v>
      </c>
    </row>
    <row r="48" spans="1:6" x14ac:dyDescent="0.2">
      <c r="A48" s="13" t="s">
        <v>159</v>
      </c>
      <c r="B48" s="8"/>
      <c r="C48" s="8">
        <v>7</v>
      </c>
      <c r="D48" s="8">
        <v>631</v>
      </c>
      <c r="E48" s="9">
        <f t="shared" si="1"/>
        <v>624</v>
      </c>
      <c r="F48" s="14" t="s">
        <v>188</v>
      </c>
    </row>
    <row r="49" spans="1:6" x14ac:dyDescent="0.2">
      <c r="A49" s="13" t="s">
        <v>29</v>
      </c>
      <c r="B49" s="8"/>
      <c r="C49" s="8">
        <v>2393563</v>
      </c>
      <c r="D49" s="8">
        <v>3636854</v>
      </c>
      <c r="E49" s="9">
        <f t="shared" si="1"/>
        <v>1243291</v>
      </c>
      <c r="F49" s="14" t="s">
        <v>89</v>
      </c>
    </row>
    <row r="50" spans="1:6" x14ac:dyDescent="0.2">
      <c r="A50" s="13" t="s">
        <v>30</v>
      </c>
      <c r="B50" s="8">
        <v>0</v>
      </c>
      <c r="C50" s="8">
        <v>1800000</v>
      </c>
      <c r="D50" s="8">
        <v>1800000</v>
      </c>
      <c r="E50" s="9">
        <f t="shared" si="1"/>
        <v>0</v>
      </c>
      <c r="F50" s="14"/>
    </row>
    <row r="51" spans="1:6" x14ac:dyDescent="0.2">
      <c r="A51" s="13" t="s">
        <v>31</v>
      </c>
      <c r="B51" s="8">
        <v>0</v>
      </c>
      <c r="C51" s="8">
        <v>24700</v>
      </c>
      <c r="D51" s="8">
        <v>24700</v>
      </c>
      <c r="E51" s="9">
        <f t="shared" si="1"/>
        <v>0</v>
      </c>
      <c r="F51" s="14"/>
    </row>
    <row r="52" spans="1:6" x14ac:dyDescent="0.2">
      <c r="A52" s="13" t="s">
        <v>160</v>
      </c>
      <c r="B52" s="8">
        <v>4000000</v>
      </c>
      <c r="C52" s="8">
        <v>4000000</v>
      </c>
      <c r="D52" s="8">
        <v>4000000</v>
      </c>
      <c r="E52" s="9">
        <f t="shared" si="1"/>
        <v>0</v>
      </c>
      <c r="F52" s="14"/>
    </row>
    <row r="53" spans="1:6" x14ac:dyDescent="0.2">
      <c r="A53" s="13" t="s">
        <v>32</v>
      </c>
      <c r="B53" s="8">
        <v>0</v>
      </c>
      <c r="C53" s="8">
        <v>7262137</v>
      </c>
      <c r="D53" s="8">
        <v>7262137</v>
      </c>
      <c r="E53" s="9">
        <f t="shared" si="1"/>
        <v>0</v>
      </c>
      <c r="F53" s="14"/>
    </row>
    <row r="54" spans="1:6" x14ac:dyDescent="0.2">
      <c r="A54" s="13" t="s">
        <v>33</v>
      </c>
      <c r="B54" s="8">
        <v>0</v>
      </c>
      <c r="C54" s="8">
        <v>54135</v>
      </c>
      <c r="D54" s="8">
        <v>0</v>
      </c>
      <c r="E54" s="9">
        <f t="shared" si="1"/>
        <v>-54135</v>
      </c>
      <c r="F54" s="14" t="s">
        <v>189</v>
      </c>
    </row>
    <row r="55" spans="1:6" x14ac:dyDescent="0.2">
      <c r="A55" s="13" t="s">
        <v>161</v>
      </c>
      <c r="B55" s="8">
        <v>1141000</v>
      </c>
      <c r="C55" s="8">
        <v>1141000</v>
      </c>
      <c r="D55" s="8">
        <v>1141000</v>
      </c>
      <c r="E55" s="9">
        <f t="shared" si="1"/>
        <v>0</v>
      </c>
      <c r="F55" s="14"/>
    </row>
    <row r="56" spans="1:6" x14ac:dyDescent="0.2">
      <c r="A56" s="13" t="s">
        <v>34</v>
      </c>
      <c r="B56" s="8">
        <v>35000000</v>
      </c>
      <c r="C56" s="8">
        <v>46984413</v>
      </c>
      <c r="D56" s="8">
        <v>46984413</v>
      </c>
      <c r="E56" s="9">
        <f t="shared" si="1"/>
        <v>0</v>
      </c>
      <c r="F56" s="14"/>
    </row>
    <row r="57" spans="1:6" x14ac:dyDescent="0.2">
      <c r="A57" s="57" t="s">
        <v>164</v>
      </c>
      <c r="B57" s="58">
        <v>0</v>
      </c>
      <c r="C57" s="58">
        <v>0</v>
      </c>
      <c r="D57" s="58">
        <v>7625345</v>
      </c>
      <c r="E57" s="59">
        <f t="shared" si="1"/>
        <v>7625345</v>
      </c>
      <c r="F57" s="60" t="s">
        <v>190</v>
      </c>
    </row>
    <row r="58" spans="1:6" ht="12" thickBot="1" x14ac:dyDescent="0.25">
      <c r="A58" s="18" t="s">
        <v>87</v>
      </c>
      <c r="B58" s="19">
        <f>SUM(B37:B57)</f>
        <v>433095000</v>
      </c>
      <c r="C58" s="19">
        <f>SUM(C37:C57)</f>
        <v>460261901</v>
      </c>
      <c r="D58" s="19">
        <f>SUM(D37:D57)</f>
        <v>482214809</v>
      </c>
      <c r="E58" s="19">
        <f>SUM(E37:E57)</f>
        <v>21952908</v>
      </c>
      <c r="F58" s="20"/>
    </row>
  </sheetData>
  <pageMargins left="0.7" right="0.7" top="0.75" bottom="0.75" header="0.51180555555555496" footer="0.51180555555555496"/>
  <pageSetup paperSize="9" firstPageNumber="0" orientation="landscape" r:id="rId1"/>
  <headerFooter>
    <oddHeader>&amp;L1. számú melléklet a 8/2017.(V.30.) önkormányzati rendelethez: Előirányzat módosítás(önkormányzat 2016. IX-XII.)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Layout" zoomScaleNormal="131" workbookViewId="0">
      <selection activeCell="A3" sqref="A3"/>
    </sheetView>
  </sheetViews>
  <sheetFormatPr defaultRowHeight="11.25" x14ac:dyDescent="0.2"/>
  <cols>
    <col min="1" max="1" width="35.28515625" style="6" customWidth="1"/>
    <col min="2" max="4" width="14" style="6" customWidth="1"/>
    <col min="5" max="5" width="13.7109375" style="6" customWidth="1"/>
    <col min="6" max="6" width="33.7109375" style="6" customWidth="1"/>
    <col min="7" max="1025" width="11.28515625" style="6"/>
    <col min="1026" max="16384" width="9.140625" style="6"/>
  </cols>
  <sheetData>
    <row r="1" spans="1:6" x14ac:dyDescent="0.2">
      <c r="A1" s="23" t="s">
        <v>35</v>
      </c>
      <c r="B1" s="11" t="s">
        <v>93</v>
      </c>
      <c r="C1" s="11" t="s">
        <v>144</v>
      </c>
      <c r="D1" s="11" t="s">
        <v>145</v>
      </c>
      <c r="E1" s="11" t="s">
        <v>94</v>
      </c>
      <c r="F1" s="25" t="s">
        <v>81</v>
      </c>
    </row>
    <row r="2" spans="1:6" x14ac:dyDescent="0.2">
      <c r="A2" s="26" t="s">
        <v>139</v>
      </c>
      <c r="B2" s="8">
        <v>67758000</v>
      </c>
      <c r="C2" s="8">
        <v>68653767</v>
      </c>
      <c r="D2" s="8">
        <v>68791767</v>
      </c>
      <c r="E2" s="21">
        <f>D2-C2</f>
        <v>138000</v>
      </c>
      <c r="F2" s="27" t="s">
        <v>196</v>
      </c>
    </row>
    <row r="3" spans="1:6" x14ac:dyDescent="0.2">
      <c r="A3" s="26" t="s">
        <v>140</v>
      </c>
      <c r="B3" s="8">
        <v>810000</v>
      </c>
      <c r="C3" s="8">
        <v>817874</v>
      </c>
      <c r="D3" s="8">
        <v>867874</v>
      </c>
      <c r="E3" s="21">
        <f t="shared" ref="E3:E16" si="0">D3-C3</f>
        <v>50000</v>
      </c>
      <c r="F3" s="27" t="s">
        <v>90</v>
      </c>
    </row>
    <row r="4" spans="1:6" x14ac:dyDescent="0.2">
      <c r="A4" s="26" t="s">
        <v>141</v>
      </c>
      <c r="B4" s="8">
        <v>18585000</v>
      </c>
      <c r="C4" s="8">
        <v>18585000</v>
      </c>
      <c r="D4" s="8">
        <v>18585000</v>
      </c>
      <c r="E4" s="21">
        <f t="shared" si="0"/>
        <v>0</v>
      </c>
      <c r="F4" s="27"/>
    </row>
    <row r="5" spans="1:6" x14ac:dyDescent="0.2">
      <c r="A5" s="26" t="s">
        <v>142</v>
      </c>
      <c r="B5" s="8">
        <v>1280000</v>
      </c>
      <c r="C5" s="8">
        <v>1278000</v>
      </c>
      <c r="D5" s="8">
        <v>1432804</v>
      </c>
      <c r="E5" s="21">
        <f t="shared" si="0"/>
        <v>154804</v>
      </c>
      <c r="F5" s="27" t="s">
        <v>197</v>
      </c>
    </row>
    <row r="6" spans="1:6" x14ac:dyDescent="0.2">
      <c r="A6" s="26" t="s">
        <v>114</v>
      </c>
      <c r="B6" s="8">
        <v>422000</v>
      </c>
      <c r="C6" s="8">
        <v>532000</v>
      </c>
      <c r="D6" s="8">
        <v>432000</v>
      </c>
      <c r="E6" s="21">
        <f t="shared" si="0"/>
        <v>-100000</v>
      </c>
      <c r="F6" s="27" t="s">
        <v>191</v>
      </c>
    </row>
    <row r="7" spans="1:6" x14ac:dyDescent="0.2">
      <c r="A7" s="26" t="s">
        <v>39</v>
      </c>
      <c r="B7" s="8">
        <v>3600000</v>
      </c>
      <c r="C7" s="8">
        <v>3364358</v>
      </c>
      <c r="D7" s="8">
        <v>3231428</v>
      </c>
      <c r="E7" s="21">
        <f t="shared" si="0"/>
        <v>-132930</v>
      </c>
      <c r="F7" s="27" t="s">
        <v>192</v>
      </c>
    </row>
    <row r="8" spans="1:6" x14ac:dyDescent="0.2">
      <c r="A8" s="26" t="s">
        <v>40</v>
      </c>
      <c r="B8" s="8">
        <v>750000</v>
      </c>
      <c r="C8" s="8">
        <v>684432</v>
      </c>
      <c r="D8" s="8">
        <v>422047</v>
      </c>
      <c r="E8" s="21">
        <f t="shared" si="0"/>
        <v>-262385</v>
      </c>
      <c r="F8" s="27" t="s">
        <v>41</v>
      </c>
    </row>
    <row r="9" spans="1:6" x14ac:dyDescent="0.2">
      <c r="A9" s="26" t="s">
        <v>42</v>
      </c>
      <c r="B9" s="8">
        <v>1784000</v>
      </c>
      <c r="C9" s="8">
        <v>1901782</v>
      </c>
      <c r="D9" s="8">
        <v>1909656</v>
      </c>
      <c r="E9" s="21">
        <f t="shared" si="0"/>
        <v>7874</v>
      </c>
      <c r="F9" s="27" t="s">
        <v>43</v>
      </c>
    </row>
    <row r="10" spans="1:6" x14ac:dyDescent="0.2">
      <c r="A10" s="26" t="s">
        <v>44</v>
      </c>
      <c r="B10" s="8">
        <v>167000</v>
      </c>
      <c r="C10" s="8">
        <v>217000</v>
      </c>
      <c r="D10" s="8">
        <v>351545</v>
      </c>
      <c r="E10" s="21">
        <f t="shared" si="0"/>
        <v>134545</v>
      </c>
      <c r="F10" s="27" t="s">
        <v>45</v>
      </c>
    </row>
    <row r="11" spans="1:6" x14ac:dyDescent="0.2">
      <c r="A11" s="26" t="s">
        <v>143</v>
      </c>
      <c r="B11" s="8">
        <v>10000</v>
      </c>
      <c r="C11" s="8">
        <v>9990</v>
      </c>
      <c r="D11" s="8">
        <v>9990</v>
      </c>
      <c r="E11" s="21">
        <f t="shared" si="0"/>
        <v>0</v>
      </c>
      <c r="F11" s="27"/>
    </row>
    <row r="12" spans="1:6" ht="22.5" x14ac:dyDescent="0.2">
      <c r="A12" s="28" t="s">
        <v>46</v>
      </c>
      <c r="B12" s="22">
        <v>1301000</v>
      </c>
      <c r="C12" s="22">
        <v>1300000</v>
      </c>
      <c r="D12" s="22">
        <v>1421229</v>
      </c>
      <c r="E12" s="21">
        <f t="shared" si="0"/>
        <v>121229</v>
      </c>
      <c r="F12" s="29" t="s">
        <v>47</v>
      </c>
    </row>
    <row r="13" spans="1:6" x14ac:dyDescent="0.2">
      <c r="A13" s="26" t="s">
        <v>9</v>
      </c>
      <c r="B13" s="8">
        <v>0</v>
      </c>
      <c r="C13" s="8">
        <v>11568</v>
      </c>
      <c r="D13" s="8">
        <v>18889</v>
      </c>
      <c r="E13" s="21">
        <f t="shared" si="0"/>
        <v>7321</v>
      </c>
      <c r="F13" s="27" t="s">
        <v>48</v>
      </c>
    </row>
    <row r="14" spans="1:6" x14ac:dyDescent="0.2">
      <c r="A14" s="26" t="s">
        <v>73</v>
      </c>
      <c r="B14" s="8">
        <v>0</v>
      </c>
      <c r="C14" s="8">
        <v>10</v>
      </c>
      <c r="D14" s="8">
        <v>15010</v>
      </c>
      <c r="E14" s="21">
        <f t="shared" si="0"/>
        <v>15000</v>
      </c>
      <c r="F14" s="27" t="s">
        <v>193</v>
      </c>
    </row>
    <row r="15" spans="1:6" x14ac:dyDescent="0.2">
      <c r="A15" s="26" t="s">
        <v>17</v>
      </c>
      <c r="B15" s="8">
        <v>142000</v>
      </c>
      <c r="C15" s="8">
        <v>144000</v>
      </c>
      <c r="D15" s="8">
        <v>144000</v>
      </c>
      <c r="E15" s="21">
        <f t="shared" si="0"/>
        <v>0</v>
      </c>
      <c r="F15" s="27"/>
    </row>
    <row r="16" spans="1:6" ht="22.5" x14ac:dyDescent="0.2">
      <c r="A16" s="28" t="s">
        <v>49</v>
      </c>
      <c r="B16" s="22">
        <v>38000</v>
      </c>
      <c r="C16" s="22">
        <v>39000</v>
      </c>
      <c r="D16" s="22">
        <v>39000</v>
      </c>
      <c r="E16" s="21">
        <f t="shared" si="0"/>
        <v>0</v>
      </c>
      <c r="F16" s="29"/>
    </row>
    <row r="17" spans="1:6" ht="16.5" customHeight="1" thickBot="1" x14ac:dyDescent="0.25">
      <c r="A17" s="18" t="s">
        <v>88</v>
      </c>
      <c r="B17" s="32">
        <f>SUM(B2:B16)</f>
        <v>96647000</v>
      </c>
      <c r="C17" s="32">
        <f>SUM(C2:C16)</f>
        <v>97538781</v>
      </c>
      <c r="D17" s="32">
        <f>SUM(D2:D16)</f>
        <v>97672239</v>
      </c>
      <c r="E17" s="32">
        <f>SUM(E2:E16)</f>
        <v>133458</v>
      </c>
      <c r="F17" s="20"/>
    </row>
    <row r="18" spans="1:6" ht="15" customHeight="1" x14ac:dyDescent="0.2">
      <c r="A18" s="23" t="s">
        <v>35</v>
      </c>
      <c r="B18" s="24" t="s">
        <v>50</v>
      </c>
      <c r="C18" s="11" t="s">
        <v>144</v>
      </c>
      <c r="D18" s="11" t="s">
        <v>145</v>
      </c>
      <c r="E18" s="24" t="s">
        <v>3</v>
      </c>
      <c r="F18" s="25"/>
    </row>
    <row r="19" spans="1:6" x14ac:dyDescent="0.2">
      <c r="A19" s="26" t="s">
        <v>121</v>
      </c>
      <c r="B19" s="8">
        <v>0</v>
      </c>
      <c r="C19" s="8">
        <v>13</v>
      </c>
      <c r="D19" s="8">
        <v>26</v>
      </c>
      <c r="E19" s="21">
        <f>D19-C19</f>
        <v>13</v>
      </c>
      <c r="F19" s="14" t="s">
        <v>194</v>
      </c>
    </row>
    <row r="20" spans="1:6" x14ac:dyDescent="0.2">
      <c r="A20" s="26" t="s">
        <v>100</v>
      </c>
      <c r="B20" s="8">
        <v>0</v>
      </c>
      <c r="C20" s="8">
        <v>1</v>
      </c>
      <c r="D20" s="8">
        <v>133446</v>
      </c>
      <c r="E20" s="21">
        <f t="shared" ref="E20:E22" si="1">D20-C20</f>
        <v>133445</v>
      </c>
      <c r="F20" s="14" t="s">
        <v>195</v>
      </c>
    </row>
    <row r="21" spans="1:6" ht="22.5" x14ac:dyDescent="0.2">
      <c r="A21" s="30" t="s">
        <v>34</v>
      </c>
      <c r="B21" s="8">
        <v>0</v>
      </c>
      <c r="C21" s="8">
        <v>756567</v>
      </c>
      <c r="D21" s="8">
        <v>756567</v>
      </c>
      <c r="E21" s="21">
        <f t="shared" si="1"/>
        <v>0</v>
      </c>
      <c r="F21" s="31"/>
    </row>
    <row r="22" spans="1:6" x14ac:dyDescent="0.2">
      <c r="A22" s="26" t="s">
        <v>52</v>
      </c>
      <c r="B22" s="8">
        <v>96647000</v>
      </c>
      <c r="C22" s="8">
        <v>96782200</v>
      </c>
      <c r="D22" s="8">
        <v>96782200</v>
      </c>
      <c r="E22" s="21">
        <f t="shared" si="1"/>
        <v>0</v>
      </c>
      <c r="F22" s="29"/>
    </row>
    <row r="23" spans="1:6" ht="12" thickBot="1" x14ac:dyDescent="0.25">
      <c r="A23" s="18" t="s">
        <v>87</v>
      </c>
      <c r="B23" s="32">
        <f t="shared" ref="B23" si="2">SUM(B21:B22)</f>
        <v>96647000</v>
      </c>
      <c r="C23" s="32">
        <f>SUM(C19:C22)</f>
        <v>97538781</v>
      </c>
      <c r="D23" s="32">
        <f>SUM(D19:D22)</f>
        <v>97672239</v>
      </c>
      <c r="E23" s="32">
        <f>SUM(E19:E22)</f>
        <v>133458</v>
      </c>
      <c r="F23" s="20"/>
    </row>
  </sheetData>
  <pageMargins left="0.78749999999999998" right="0.78749999999999998" top="1.05277777777778" bottom="1.05277777777778" header="0.78749999999999998" footer="0.78749999999999998"/>
  <pageSetup paperSize="9" firstPageNumber="0" orientation="landscape" r:id="rId1"/>
  <headerFooter>
    <oddHeader>&amp;L3. számú melléklet a 8/2017.(V.30.)önkormányzati rendelethez: Előirányzat módosítás (óvoda IX-XII.)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view="pageLayout" zoomScaleNormal="131" workbookViewId="0">
      <selection activeCell="A24" sqref="A24:F35"/>
    </sheetView>
  </sheetViews>
  <sheetFormatPr defaultRowHeight="11.25" x14ac:dyDescent="0.2"/>
  <cols>
    <col min="1" max="1" width="39.85546875" style="6" customWidth="1"/>
    <col min="2" max="2" width="11.28515625" style="6" customWidth="1"/>
    <col min="3" max="3" width="11.7109375" style="6" customWidth="1"/>
    <col min="4" max="4" width="11.85546875" style="6" customWidth="1"/>
    <col min="5" max="5" width="11.7109375" style="6" customWidth="1"/>
    <col min="6" max="6" width="29.5703125" style="6" customWidth="1"/>
    <col min="7" max="1025" width="8" style="6"/>
    <col min="1026" max="16384" width="9.140625" style="6"/>
  </cols>
  <sheetData>
    <row r="1" spans="1:6" ht="23.25" customHeight="1" x14ac:dyDescent="0.2">
      <c r="A1" s="10" t="s">
        <v>53</v>
      </c>
      <c r="B1" s="54" t="s">
        <v>93</v>
      </c>
      <c r="C1" s="54" t="s">
        <v>135</v>
      </c>
      <c r="D1" s="54" t="s">
        <v>136</v>
      </c>
      <c r="E1" s="54" t="s">
        <v>94</v>
      </c>
      <c r="F1" s="25" t="s">
        <v>81</v>
      </c>
    </row>
    <row r="2" spans="1:6" x14ac:dyDescent="0.2">
      <c r="A2" s="26" t="s">
        <v>124</v>
      </c>
      <c r="B2" s="8">
        <v>53476000</v>
      </c>
      <c r="C2" s="8">
        <v>55783497</v>
      </c>
      <c r="D2" s="8">
        <v>56277096</v>
      </c>
      <c r="E2" s="21">
        <f>D2-C2</f>
        <v>493599</v>
      </c>
      <c r="F2" s="14" t="s">
        <v>91</v>
      </c>
    </row>
    <row r="3" spans="1:6" ht="22.5" x14ac:dyDescent="0.2">
      <c r="A3" s="30" t="s">
        <v>6</v>
      </c>
      <c r="B3" s="22">
        <v>100000</v>
      </c>
      <c r="C3" s="22">
        <v>160392</v>
      </c>
      <c r="D3" s="22">
        <v>535392</v>
      </c>
      <c r="E3" s="21">
        <f t="shared" ref="E3:E22" si="0">D3-C3</f>
        <v>375000</v>
      </c>
      <c r="F3" s="14" t="s">
        <v>198</v>
      </c>
    </row>
    <row r="4" spans="1:6" x14ac:dyDescent="0.2">
      <c r="A4" s="26" t="s">
        <v>36</v>
      </c>
      <c r="B4" s="8">
        <v>300000</v>
      </c>
      <c r="C4" s="8">
        <v>382267</v>
      </c>
      <c r="D4" s="8">
        <v>382267</v>
      </c>
      <c r="E4" s="21">
        <f t="shared" si="0"/>
        <v>0</v>
      </c>
      <c r="F4" s="14"/>
    </row>
    <row r="5" spans="1:6" x14ac:dyDescent="0.2">
      <c r="A5" s="26" t="s">
        <v>96</v>
      </c>
      <c r="B5" s="8">
        <v>14059000</v>
      </c>
      <c r="C5" s="8">
        <v>14221379</v>
      </c>
      <c r="D5" s="8">
        <v>15312028</v>
      </c>
      <c r="E5" s="21">
        <f t="shared" si="0"/>
        <v>1090649</v>
      </c>
      <c r="F5" s="14" t="s">
        <v>54</v>
      </c>
    </row>
    <row r="6" spans="1:6" x14ac:dyDescent="0.2">
      <c r="A6" s="26" t="s">
        <v>125</v>
      </c>
      <c r="B6" s="8">
        <v>28208000</v>
      </c>
      <c r="C6" s="8">
        <v>28208000</v>
      </c>
      <c r="D6" s="8">
        <v>30431726</v>
      </c>
      <c r="E6" s="21">
        <f t="shared" si="0"/>
        <v>2223726</v>
      </c>
      <c r="F6" s="14" t="s">
        <v>199</v>
      </c>
    </row>
    <row r="7" spans="1:6" x14ac:dyDescent="0.2">
      <c r="A7" s="26" t="s">
        <v>126</v>
      </c>
      <c r="B7" s="8">
        <v>1996000</v>
      </c>
      <c r="C7" s="8">
        <v>1751354</v>
      </c>
      <c r="D7" s="8">
        <v>1982854</v>
      </c>
      <c r="E7" s="21">
        <f t="shared" si="0"/>
        <v>231500</v>
      </c>
      <c r="F7" s="14" t="s">
        <v>200</v>
      </c>
    </row>
    <row r="8" spans="1:6" x14ac:dyDescent="0.2">
      <c r="A8" s="26" t="s">
        <v>39</v>
      </c>
      <c r="B8" s="8">
        <v>2806000</v>
      </c>
      <c r="C8" s="8">
        <v>2806000</v>
      </c>
      <c r="D8" s="8">
        <v>2806000</v>
      </c>
      <c r="E8" s="21">
        <f t="shared" si="0"/>
        <v>0</v>
      </c>
      <c r="F8" s="14"/>
    </row>
    <row r="9" spans="1:6" x14ac:dyDescent="0.2">
      <c r="A9" s="26" t="s">
        <v>7</v>
      </c>
      <c r="B9" s="8">
        <v>0</v>
      </c>
      <c r="C9" s="8">
        <v>143244</v>
      </c>
      <c r="D9" s="8">
        <v>182344</v>
      </c>
      <c r="E9" s="21">
        <f t="shared" si="0"/>
        <v>39100</v>
      </c>
      <c r="F9" s="14" t="s">
        <v>55</v>
      </c>
    </row>
    <row r="10" spans="1:6" x14ac:dyDescent="0.2">
      <c r="A10" s="26" t="s">
        <v>127</v>
      </c>
      <c r="B10" s="8">
        <v>1270000</v>
      </c>
      <c r="C10" s="8">
        <v>1270000</v>
      </c>
      <c r="D10" s="8">
        <v>700516</v>
      </c>
      <c r="E10" s="21">
        <f t="shared" si="0"/>
        <v>-569484</v>
      </c>
      <c r="F10" s="14" t="s">
        <v>201</v>
      </c>
    </row>
    <row r="11" spans="1:6" x14ac:dyDescent="0.2">
      <c r="A11" s="26" t="s">
        <v>42</v>
      </c>
      <c r="B11" s="8">
        <v>950000</v>
      </c>
      <c r="C11" s="8">
        <v>850000</v>
      </c>
      <c r="D11" s="8">
        <v>864233</v>
      </c>
      <c r="E11" s="21">
        <f t="shared" si="0"/>
        <v>14233</v>
      </c>
      <c r="F11" s="14" t="s">
        <v>41</v>
      </c>
    </row>
    <row r="12" spans="1:6" x14ac:dyDescent="0.2">
      <c r="A12" s="26" t="s">
        <v>44</v>
      </c>
      <c r="B12" s="8">
        <v>1010000</v>
      </c>
      <c r="C12" s="8">
        <v>1285767</v>
      </c>
      <c r="D12" s="8">
        <v>1435478</v>
      </c>
      <c r="E12" s="21">
        <f t="shared" si="0"/>
        <v>149711</v>
      </c>
      <c r="F12" s="14" t="s">
        <v>56</v>
      </c>
    </row>
    <row r="13" spans="1:6" x14ac:dyDescent="0.2">
      <c r="A13" s="26" t="s">
        <v>57</v>
      </c>
      <c r="B13" s="8">
        <v>100000</v>
      </c>
      <c r="C13" s="8">
        <v>69000</v>
      </c>
      <c r="D13" s="8">
        <v>0</v>
      </c>
      <c r="E13" s="21">
        <f t="shared" si="0"/>
        <v>-69000</v>
      </c>
      <c r="F13" s="14" t="s">
        <v>202</v>
      </c>
    </row>
    <row r="14" spans="1:6" x14ac:dyDescent="0.2">
      <c r="A14" s="26" t="s">
        <v>119</v>
      </c>
      <c r="B14" s="8">
        <v>7727000</v>
      </c>
      <c r="C14" s="8">
        <v>7727000</v>
      </c>
      <c r="D14" s="8">
        <v>8146424</v>
      </c>
      <c r="E14" s="21">
        <f t="shared" si="0"/>
        <v>419424</v>
      </c>
      <c r="F14" s="14"/>
    </row>
    <row r="15" spans="1:6" x14ac:dyDescent="0.2">
      <c r="A15" s="26" t="s">
        <v>58</v>
      </c>
      <c r="B15" s="8">
        <v>2878000</v>
      </c>
      <c r="C15" s="8">
        <v>2398072</v>
      </c>
      <c r="D15" s="8">
        <v>654000</v>
      </c>
      <c r="E15" s="21">
        <f t="shared" si="0"/>
        <v>-1744072</v>
      </c>
      <c r="F15" s="14" t="s">
        <v>59</v>
      </c>
    </row>
    <row r="16" spans="1:6" x14ac:dyDescent="0.2">
      <c r="A16" s="26" t="s">
        <v>128</v>
      </c>
      <c r="B16" s="8">
        <v>1000</v>
      </c>
      <c r="C16" s="8">
        <v>1000</v>
      </c>
      <c r="D16" s="8">
        <v>0</v>
      </c>
      <c r="E16" s="21">
        <f t="shared" si="0"/>
        <v>-1000</v>
      </c>
      <c r="F16" s="14"/>
    </row>
    <row r="17" spans="1:6" x14ac:dyDescent="0.2">
      <c r="A17" s="26" t="s">
        <v>60</v>
      </c>
      <c r="B17" s="8">
        <v>0</v>
      </c>
      <c r="C17" s="8">
        <v>1217</v>
      </c>
      <c r="D17" s="8">
        <v>1217</v>
      </c>
      <c r="E17" s="21">
        <f t="shared" si="0"/>
        <v>0</v>
      </c>
      <c r="F17" s="14"/>
    </row>
    <row r="18" spans="1:6" x14ac:dyDescent="0.2">
      <c r="A18" s="26" t="s">
        <v>73</v>
      </c>
      <c r="B18" s="8">
        <v>51000</v>
      </c>
      <c r="C18" s="8">
        <v>51000</v>
      </c>
      <c r="D18" s="8">
        <v>51000</v>
      </c>
      <c r="E18" s="21">
        <f t="shared" si="0"/>
        <v>0</v>
      </c>
      <c r="F18" s="14"/>
    </row>
    <row r="19" spans="1:6" x14ac:dyDescent="0.2">
      <c r="A19" s="26" t="s">
        <v>129</v>
      </c>
      <c r="B19" s="8">
        <v>190000</v>
      </c>
      <c r="C19" s="8">
        <v>190000</v>
      </c>
      <c r="D19" s="8">
        <v>190000</v>
      </c>
      <c r="E19" s="21">
        <f t="shared" si="0"/>
        <v>0</v>
      </c>
      <c r="F19" s="14"/>
    </row>
    <row r="20" spans="1:6" x14ac:dyDescent="0.2">
      <c r="A20" s="26" t="s">
        <v>130</v>
      </c>
      <c r="B20" s="8">
        <v>1561000</v>
      </c>
      <c r="C20" s="8">
        <v>1561000</v>
      </c>
      <c r="D20" s="8">
        <v>1561000</v>
      </c>
      <c r="E20" s="21">
        <f t="shared" si="0"/>
        <v>0</v>
      </c>
      <c r="F20" s="14"/>
    </row>
    <row r="21" spans="1:6" x14ac:dyDescent="0.2">
      <c r="A21" s="26" t="s">
        <v>131</v>
      </c>
      <c r="B21" s="8">
        <v>1219000</v>
      </c>
      <c r="C21" s="8">
        <v>1219000</v>
      </c>
      <c r="D21" s="8">
        <v>1219000</v>
      </c>
      <c r="E21" s="21">
        <f t="shared" si="0"/>
        <v>0</v>
      </c>
      <c r="F21" s="14"/>
    </row>
    <row r="22" spans="1:6" x14ac:dyDescent="0.2">
      <c r="A22" s="26" t="s">
        <v>132</v>
      </c>
      <c r="B22" s="8">
        <v>8000000</v>
      </c>
      <c r="C22" s="8">
        <v>8000000</v>
      </c>
      <c r="D22" s="8">
        <v>4929495</v>
      </c>
      <c r="E22" s="21">
        <f t="shared" si="0"/>
        <v>-3070505</v>
      </c>
      <c r="F22" s="14" t="s">
        <v>203</v>
      </c>
    </row>
    <row r="23" spans="1:6" ht="12" thickBot="1" x14ac:dyDescent="0.25">
      <c r="A23" s="18" t="s">
        <v>92</v>
      </c>
      <c r="B23" s="32">
        <f>SUM(B2:B22)</f>
        <v>125902000</v>
      </c>
      <c r="C23" s="32">
        <f>SUM(C2:C22)</f>
        <v>128079189</v>
      </c>
      <c r="D23" s="32">
        <f t="shared" ref="D23:E23" si="1">SUM(D2:D22)</f>
        <v>127662070</v>
      </c>
      <c r="E23" s="32">
        <f t="shared" si="1"/>
        <v>-417119</v>
      </c>
      <c r="F23" s="20"/>
    </row>
    <row r="24" spans="1:6" x14ac:dyDescent="0.2">
      <c r="A24" s="10" t="s">
        <v>53</v>
      </c>
      <c r="B24" s="24" t="s">
        <v>1</v>
      </c>
      <c r="C24" s="24" t="s">
        <v>2</v>
      </c>
      <c r="D24" s="24"/>
      <c r="E24" s="24" t="s">
        <v>3</v>
      </c>
      <c r="F24" s="25"/>
    </row>
    <row r="25" spans="1:6" x14ac:dyDescent="0.2">
      <c r="A25" s="55" t="s">
        <v>138</v>
      </c>
      <c r="B25" s="8">
        <v>0</v>
      </c>
      <c r="C25" s="8">
        <v>0</v>
      </c>
      <c r="D25" s="8">
        <v>601149</v>
      </c>
      <c r="E25" s="21">
        <f>D25-C25</f>
        <v>601149</v>
      </c>
      <c r="F25" s="14" t="s">
        <v>137</v>
      </c>
    </row>
    <row r="26" spans="1:6" x14ac:dyDescent="0.2">
      <c r="A26" s="26" t="s">
        <v>61</v>
      </c>
      <c r="B26" s="8">
        <v>90000</v>
      </c>
      <c r="C26" s="8">
        <v>91200</v>
      </c>
      <c r="D26" s="8">
        <v>151248</v>
      </c>
      <c r="E26" s="21">
        <f>D26-C26</f>
        <v>60048</v>
      </c>
      <c r="F26" s="14" t="s">
        <v>62</v>
      </c>
    </row>
    <row r="27" spans="1:6" x14ac:dyDescent="0.2">
      <c r="A27" s="26" t="s">
        <v>63</v>
      </c>
      <c r="B27" s="8">
        <v>22498425</v>
      </c>
      <c r="C27" s="8">
        <v>21220425</v>
      </c>
      <c r="D27" s="8">
        <v>9425546</v>
      </c>
      <c r="E27" s="21">
        <f t="shared" ref="E27:E34" si="2">D27-C27</f>
        <v>-11794879</v>
      </c>
      <c r="F27" s="14" t="s">
        <v>204</v>
      </c>
    </row>
    <row r="28" spans="1:6" x14ac:dyDescent="0.2">
      <c r="A28" s="26" t="s">
        <v>134</v>
      </c>
      <c r="B28" s="8">
        <v>6098575</v>
      </c>
      <c r="C28" s="8">
        <v>6098575</v>
      </c>
      <c r="D28" s="8">
        <v>2739355</v>
      </c>
      <c r="E28" s="21">
        <f t="shared" si="2"/>
        <v>-3359220</v>
      </c>
      <c r="F28" s="14" t="s">
        <v>205</v>
      </c>
    </row>
    <row r="29" spans="1:6" x14ac:dyDescent="0.2">
      <c r="A29" s="26" t="s">
        <v>27</v>
      </c>
      <c r="B29" s="8">
        <v>0</v>
      </c>
      <c r="C29" s="8">
        <v>1278000</v>
      </c>
      <c r="D29" s="8">
        <v>2557566</v>
      </c>
      <c r="E29" s="21">
        <f t="shared" si="2"/>
        <v>1279566</v>
      </c>
      <c r="F29" s="14" t="s">
        <v>64</v>
      </c>
    </row>
    <row r="30" spans="1:6" x14ac:dyDescent="0.2">
      <c r="A30" s="26" t="s">
        <v>121</v>
      </c>
      <c r="B30" s="8">
        <v>0</v>
      </c>
      <c r="C30" s="8">
        <v>17</v>
      </c>
      <c r="D30" s="8">
        <v>43</v>
      </c>
      <c r="E30" s="21">
        <f t="shared" si="2"/>
        <v>26</v>
      </c>
      <c r="F30" s="14"/>
    </row>
    <row r="31" spans="1:6" x14ac:dyDescent="0.2">
      <c r="A31" s="26" t="s">
        <v>133</v>
      </c>
      <c r="B31" s="8">
        <v>0</v>
      </c>
      <c r="C31" s="8">
        <v>18</v>
      </c>
      <c r="D31" s="8">
        <v>4</v>
      </c>
      <c r="E31" s="21">
        <f t="shared" si="2"/>
        <v>-14</v>
      </c>
      <c r="F31" s="14"/>
    </row>
    <row r="32" spans="1:6" x14ac:dyDescent="0.2">
      <c r="A32" s="26" t="s">
        <v>123</v>
      </c>
      <c r="B32" s="8">
        <v>0</v>
      </c>
      <c r="C32" s="8">
        <v>0</v>
      </c>
      <c r="D32" s="8">
        <v>8939</v>
      </c>
      <c r="E32" s="21">
        <f t="shared" si="2"/>
        <v>8939</v>
      </c>
      <c r="F32" s="14"/>
    </row>
    <row r="33" spans="1:6" x14ac:dyDescent="0.2">
      <c r="A33" s="26" t="s">
        <v>34</v>
      </c>
      <c r="B33" s="8">
        <v>100000</v>
      </c>
      <c r="C33" s="8">
        <v>626297</v>
      </c>
      <c r="D33" s="8">
        <v>626297</v>
      </c>
      <c r="E33" s="21">
        <f t="shared" si="2"/>
        <v>0</v>
      </c>
      <c r="F33" s="14" t="s">
        <v>51</v>
      </c>
    </row>
    <row r="34" spans="1:6" x14ac:dyDescent="0.2">
      <c r="A34" s="26" t="s">
        <v>52</v>
      </c>
      <c r="B34" s="8">
        <v>97115000</v>
      </c>
      <c r="C34" s="8">
        <v>98764657</v>
      </c>
      <c r="D34" s="8">
        <v>111551923</v>
      </c>
      <c r="E34" s="21">
        <f t="shared" si="2"/>
        <v>12787266</v>
      </c>
      <c r="F34" s="14" t="s">
        <v>65</v>
      </c>
    </row>
    <row r="35" spans="1:6" ht="12" thickBot="1" x14ac:dyDescent="0.25">
      <c r="A35" s="18" t="s">
        <v>87</v>
      </c>
      <c r="B35" s="32">
        <f>SUM(B26:B34)</f>
        <v>125902000</v>
      </c>
      <c r="C35" s="32">
        <f>SUM(C26:C34)</f>
        <v>128079189</v>
      </c>
      <c r="D35" s="32">
        <f>SUM(D25:D34)</f>
        <v>127662070</v>
      </c>
      <c r="E35" s="32">
        <f>SUM(E25:E34)</f>
        <v>-417119</v>
      </c>
      <c r="F35" s="20"/>
    </row>
  </sheetData>
  <pageMargins left="0.78749999999999998" right="0.78749999999999998" top="1.05277777777778" bottom="1.05277777777778" header="0.78749999999999998" footer="0.78749999999999998"/>
  <pageSetup paperSize="9" firstPageNumber="0" orientation="landscape" r:id="rId1"/>
  <headerFooter>
    <oddHeader>&amp;L2. számú melléklet a 8/2017(V.30.) önkormányzati rendelethez: Előirányzat módosítás (Polg.hiv. IX-XII.)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4"/>
  <sheetViews>
    <sheetView view="pageLayout" zoomScaleNormal="131" workbookViewId="0">
      <selection activeCell="G20" sqref="G20"/>
    </sheetView>
  </sheetViews>
  <sheetFormatPr defaultRowHeight="11.25" x14ac:dyDescent="0.2"/>
  <cols>
    <col min="1" max="1" width="40.28515625" style="6" customWidth="1"/>
    <col min="2" max="2" width="13.28515625" style="6" customWidth="1"/>
    <col min="3" max="3" width="13.5703125" style="6" customWidth="1"/>
    <col min="4" max="4" width="14.140625" style="6" hidden="1" customWidth="1"/>
    <col min="5" max="5" width="13.5703125" style="6" customWidth="1"/>
    <col min="6" max="6" width="15.140625" style="6" customWidth="1"/>
    <col min="7" max="7" width="23.42578125" style="6"/>
    <col min="8" max="1026" width="8.28515625" style="6"/>
    <col min="1027" max="16384" width="9.140625" style="6"/>
  </cols>
  <sheetData>
    <row r="1" spans="1:1025" s="33" customFormat="1" ht="18" customHeight="1" x14ac:dyDescent="0.2">
      <c r="A1" s="10" t="s">
        <v>66</v>
      </c>
      <c r="B1" s="34" t="s">
        <v>93</v>
      </c>
      <c r="C1" s="34" t="s">
        <v>103</v>
      </c>
      <c r="D1" s="34" t="s">
        <v>103</v>
      </c>
      <c r="E1" s="34" t="s">
        <v>104</v>
      </c>
      <c r="F1" s="24" t="s">
        <v>94</v>
      </c>
      <c r="G1" s="35" t="s">
        <v>81</v>
      </c>
      <c r="AMH1" s="6"/>
      <c r="AMI1" s="6"/>
      <c r="AMJ1" s="6"/>
      <c r="AMK1" s="6"/>
    </row>
    <row r="2" spans="1:1025" ht="14.25" customHeight="1" x14ac:dyDescent="0.2">
      <c r="A2" s="67" t="s">
        <v>110</v>
      </c>
      <c r="B2" s="8">
        <v>4178000</v>
      </c>
      <c r="C2" s="8">
        <v>4716765</v>
      </c>
      <c r="D2" s="8">
        <v>4510765</v>
      </c>
      <c r="E2" s="8">
        <v>4730691</v>
      </c>
      <c r="F2" s="8">
        <f>E2-C2</f>
        <v>13926</v>
      </c>
      <c r="G2" s="14" t="s">
        <v>208</v>
      </c>
    </row>
    <row r="3" spans="1:1025" ht="15" hidden="1" customHeight="1" x14ac:dyDescent="0.2">
      <c r="A3" s="67"/>
      <c r="B3" s="8"/>
      <c r="C3" s="8"/>
      <c r="D3" s="21"/>
      <c r="E3" s="21"/>
      <c r="F3" s="8">
        <f t="shared" ref="F3:F33" si="0">E3-C3</f>
        <v>0</v>
      </c>
      <c r="G3" s="14" t="s">
        <v>67</v>
      </c>
    </row>
    <row r="4" spans="1:1025" ht="4.5" hidden="1" customHeight="1" x14ac:dyDescent="0.2">
      <c r="A4" s="67"/>
      <c r="B4" s="8"/>
      <c r="C4" s="8"/>
      <c r="D4" s="21"/>
      <c r="E4" s="21"/>
      <c r="F4" s="8">
        <f t="shared" si="0"/>
        <v>0</v>
      </c>
      <c r="G4" s="14" t="s">
        <v>68</v>
      </c>
    </row>
    <row r="5" spans="1:1025" ht="15.75" customHeight="1" x14ac:dyDescent="0.2">
      <c r="A5" s="68" t="s">
        <v>109</v>
      </c>
      <c r="B5" s="8">
        <v>0</v>
      </c>
      <c r="C5" s="8">
        <v>120000</v>
      </c>
      <c r="D5" s="21">
        <f>C5-B5</f>
        <v>120000</v>
      </c>
      <c r="E5" s="21">
        <v>243732</v>
      </c>
      <c r="F5" s="8">
        <f t="shared" si="0"/>
        <v>123732</v>
      </c>
      <c r="G5" s="14" t="s">
        <v>209</v>
      </c>
    </row>
    <row r="6" spans="1:1025" ht="16.5" hidden="1" customHeight="1" x14ac:dyDescent="0.2">
      <c r="A6" s="68"/>
      <c r="B6" s="8"/>
      <c r="C6" s="8"/>
      <c r="D6" s="21"/>
      <c r="E6" s="21"/>
      <c r="F6" s="8">
        <f t="shared" si="0"/>
        <v>0</v>
      </c>
      <c r="G6" s="14" t="s">
        <v>69</v>
      </c>
    </row>
    <row r="7" spans="1:1025" x14ac:dyDescent="0.2">
      <c r="A7" s="26" t="s">
        <v>111</v>
      </c>
      <c r="B7" s="8">
        <v>883000</v>
      </c>
      <c r="C7" s="8">
        <v>883000</v>
      </c>
      <c r="D7" s="21"/>
      <c r="E7" s="21">
        <v>883000</v>
      </c>
      <c r="F7" s="8">
        <f t="shared" si="0"/>
        <v>0</v>
      </c>
      <c r="G7" s="14"/>
    </row>
    <row r="8" spans="1:1025" x14ac:dyDescent="0.2">
      <c r="A8" s="26" t="s">
        <v>112</v>
      </c>
      <c r="B8" s="8">
        <v>1769000</v>
      </c>
      <c r="C8" s="8">
        <v>1769000</v>
      </c>
      <c r="D8" s="21"/>
      <c r="E8" s="21">
        <v>1816008</v>
      </c>
      <c r="F8" s="8">
        <f t="shared" si="0"/>
        <v>47008</v>
      </c>
      <c r="G8" s="14"/>
    </row>
    <row r="9" spans="1:1025" x14ac:dyDescent="0.2">
      <c r="A9" s="26" t="s">
        <v>70</v>
      </c>
      <c r="B9" s="8">
        <v>467000</v>
      </c>
      <c r="C9" s="8">
        <v>904926</v>
      </c>
      <c r="D9" s="21"/>
      <c r="E9" s="21">
        <v>734742</v>
      </c>
      <c r="F9" s="8">
        <f t="shared" si="0"/>
        <v>-170184</v>
      </c>
      <c r="G9" s="14" t="s">
        <v>210</v>
      </c>
    </row>
    <row r="10" spans="1:1025" x14ac:dyDescent="0.2">
      <c r="A10" s="26" t="s">
        <v>113</v>
      </c>
      <c r="B10" s="8">
        <v>430000</v>
      </c>
      <c r="C10" s="8">
        <v>430000</v>
      </c>
      <c r="D10" s="21"/>
      <c r="E10" s="21">
        <v>430000</v>
      </c>
      <c r="F10" s="8">
        <f t="shared" si="0"/>
        <v>0</v>
      </c>
      <c r="G10" s="14"/>
    </row>
    <row r="11" spans="1:1025" x14ac:dyDescent="0.2">
      <c r="A11" s="26" t="s">
        <v>114</v>
      </c>
      <c r="B11" s="8">
        <v>706000</v>
      </c>
      <c r="C11" s="8">
        <v>706000</v>
      </c>
      <c r="D11" s="21"/>
      <c r="E11" s="21">
        <v>299902</v>
      </c>
      <c r="F11" s="8">
        <f t="shared" si="0"/>
        <v>-406098</v>
      </c>
      <c r="G11" s="14" t="s">
        <v>211</v>
      </c>
    </row>
    <row r="12" spans="1:1025" x14ac:dyDescent="0.2">
      <c r="A12" s="26" t="s">
        <v>39</v>
      </c>
      <c r="B12" s="8">
        <v>1258000</v>
      </c>
      <c r="C12" s="8">
        <v>1371878</v>
      </c>
      <c r="D12" s="21">
        <f>C12-B12</f>
        <v>113878</v>
      </c>
      <c r="E12" s="21">
        <v>1291878</v>
      </c>
      <c r="F12" s="8">
        <f t="shared" si="0"/>
        <v>-80000</v>
      </c>
      <c r="G12" s="14" t="s">
        <v>211</v>
      </c>
    </row>
    <row r="13" spans="1:1025" x14ac:dyDescent="0.2">
      <c r="A13" s="26" t="s">
        <v>115</v>
      </c>
      <c r="B13" s="8">
        <v>0</v>
      </c>
      <c r="C13" s="8">
        <v>0</v>
      </c>
      <c r="D13" s="21"/>
      <c r="E13" s="21">
        <v>24100</v>
      </c>
      <c r="F13" s="8">
        <f t="shared" si="0"/>
        <v>24100</v>
      </c>
      <c r="G13" s="14" t="s">
        <v>55</v>
      </c>
    </row>
    <row r="14" spans="1:1025" x14ac:dyDescent="0.2">
      <c r="A14" s="26" t="s">
        <v>40</v>
      </c>
      <c r="B14" s="8">
        <v>470000</v>
      </c>
      <c r="C14" s="8">
        <v>1470000</v>
      </c>
      <c r="D14" s="21">
        <f t="shared" ref="D14:D23" si="1">C14-B14</f>
        <v>1000000</v>
      </c>
      <c r="E14" s="21">
        <v>1470000</v>
      </c>
      <c r="F14" s="8">
        <f t="shared" si="0"/>
        <v>0</v>
      </c>
      <c r="G14" s="14"/>
    </row>
    <row r="15" spans="1:1025" x14ac:dyDescent="0.2">
      <c r="A15" s="56" t="s">
        <v>42</v>
      </c>
      <c r="B15" s="8">
        <v>5815000</v>
      </c>
      <c r="C15" s="8">
        <v>6837189</v>
      </c>
      <c r="D15" s="21">
        <f t="shared" si="1"/>
        <v>1022189</v>
      </c>
      <c r="E15" s="21">
        <v>7665199</v>
      </c>
      <c r="F15" s="8">
        <f t="shared" si="0"/>
        <v>828010</v>
      </c>
      <c r="G15" s="14" t="s">
        <v>212</v>
      </c>
    </row>
    <row r="16" spans="1:1025" x14ac:dyDescent="0.2">
      <c r="A16" s="26" t="s">
        <v>44</v>
      </c>
      <c r="B16" s="8">
        <v>170000</v>
      </c>
      <c r="C16" s="8">
        <v>272074</v>
      </c>
      <c r="D16" s="21">
        <f t="shared" si="1"/>
        <v>102074</v>
      </c>
      <c r="E16" s="21">
        <v>443748</v>
      </c>
      <c r="F16" s="8">
        <f t="shared" si="0"/>
        <v>171674</v>
      </c>
      <c r="G16" s="14" t="s">
        <v>72</v>
      </c>
    </row>
    <row r="17" spans="1:7" x14ac:dyDescent="0.2">
      <c r="A17" s="26" t="s">
        <v>116</v>
      </c>
      <c r="B17" s="8">
        <v>1588000</v>
      </c>
      <c r="C17" s="8">
        <v>1588000</v>
      </c>
      <c r="D17" s="21">
        <f t="shared" si="1"/>
        <v>0</v>
      </c>
      <c r="E17" s="21">
        <v>1588000</v>
      </c>
      <c r="F17" s="8">
        <f t="shared" si="0"/>
        <v>0</v>
      </c>
      <c r="G17" s="14"/>
    </row>
    <row r="18" spans="1:7" x14ac:dyDescent="0.2">
      <c r="A18" s="26" t="s">
        <v>117</v>
      </c>
      <c r="B18" s="8">
        <v>0</v>
      </c>
      <c r="C18" s="8">
        <v>0</v>
      </c>
      <c r="D18" s="21">
        <f t="shared" si="1"/>
        <v>0</v>
      </c>
      <c r="E18" s="21">
        <v>31954</v>
      </c>
      <c r="F18" s="8">
        <f t="shared" si="0"/>
        <v>31954</v>
      </c>
      <c r="G18" s="14" t="s">
        <v>213</v>
      </c>
    </row>
    <row r="19" spans="1:7" x14ac:dyDescent="0.2">
      <c r="A19" s="26" t="s">
        <v>119</v>
      </c>
      <c r="B19" s="8">
        <v>2070000</v>
      </c>
      <c r="C19" s="8">
        <v>2010000</v>
      </c>
      <c r="D19" s="21">
        <f t="shared" si="1"/>
        <v>-60000</v>
      </c>
      <c r="E19" s="21">
        <v>1565600</v>
      </c>
      <c r="F19" s="8">
        <f t="shared" si="0"/>
        <v>-444400</v>
      </c>
      <c r="G19" s="14" t="s">
        <v>74</v>
      </c>
    </row>
    <row r="20" spans="1:7" x14ac:dyDescent="0.2">
      <c r="A20" s="26" t="s">
        <v>118</v>
      </c>
      <c r="B20" s="8">
        <v>0</v>
      </c>
      <c r="C20" s="8">
        <v>0</v>
      </c>
      <c r="D20" s="21">
        <f t="shared" si="1"/>
        <v>0</v>
      </c>
      <c r="E20" s="21">
        <v>133780</v>
      </c>
      <c r="F20" s="8">
        <f t="shared" si="0"/>
        <v>133780</v>
      </c>
      <c r="G20" s="14" t="s">
        <v>214</v>
      </c>
    </row>
    <row r="21" spans="1:7" x14ac:dyDescent="0.2">
      <c r="A21" s="26" t="s">
        <v>120</v>
      </c>
      <c r="B21" s="8">
        <v>0</v>
      </c>
      <c r="C21" s="8">
        <v>0</v>
      </c>
      <c r="D21" s="21">
        <f t="shared" si="1"/>
        <v>0</v>
      </c>
      <c r="E21" s="21">
        <v>36121</v>
      </c>
      <c r="F21" s="8">
        <f t="shared" si="0"/>
        <v>36121</v>
      </c>
      <c r="G21" s="14" t="s">
        <v>214</v>
      </c>
    </row>
    <row r="22" spans="1:7" x14ac:dyDescent="0.2">
      <c r="A22" s="26" t="s">
        <v>18</v>
      </c>
      <c r="B22" s="8">
        <v>1574800</v>
      </c>
      <c r="C22" s="8">
        <v>0</v>
      </c>
      <c r="D22" s="21">
        <f t="shared" si="1"/>
        <v>-1574800</v>
      </c>
      <c r="E22" s="21">
        <v>0</v>
      </c>
      <c r="F22" s="8">
        <f t="shared" si="0"/>
        <v>0</v>
      </c>
      <c r="G22" s="14"/>
    </row>
    <row r="23" spans="1:7" x14ac:dyDescent="0.2">
      <c r="A23" s="26" t="s">
        <v>19</v>
      </c>
      <c r="B23" s="8">
        <v>425200</v>
      </c>
      <c r="C23" s="8">
        <v>0</v>
      </c>
      <c r="D23" s="21">
        <f t="shared" si="1"/>
        <v>-425200</v>
      </c>
      <c r="E23" s="21">
        <v>0</v>
      </c>
      <c r="F23" s="8">
        <f t="shared" si="0"/>
        <v>0</v>
      </c>
      <c r="G23" s="14"/>
    </row>
    <row r="24" spans="1:7" s="7" customFormat="1" ht="12.75" customHeight="1" thickBot="1" x14ac:dyDescent="0.25">
      <c r="A24" s="52" t="s">
        <v>88</v>
      </c>
      <c r="B24" s="19">
        <f>SUM(B2:B23)</f>
        <v>21804000</v>
      </c>
      <c r="C24" s="19">
        <f>SUM(C2:C23)</f>
        <v>23078832</v>
      </c>
      <c r="D24" s="19">
        <f t="shared" ref="D24:F24" si="2">SUM(D2:D23)</f>
        <v>4808906</v>
      </c>
      <c r="E24" s="19">
        <f t="shared" si="2"/>
        <v>23388455</v>
      </c>
      <c r="F24" s="19">
        <f t="shared" si="2"/>
        <v>309623</v>
      </c>
      <c r="G24" s="53"/>
    </row>
    <row r="25" spans="1:7" x14ac:dyDescent="0.2">
      <c r="A25" s="61" t="s">
        <v>66</v>
      </c>
      <c r="B25" s="65" t="s">
        <v>93</v>
      </c>
      <c r="C25" s="65" t="s">
        <v>103</v>
      </c>
      <c r="D25" s="65" t="s">
        <v>103</v>
      </c>
      <c r="E25" s="65" t="s">
        <v>104</v>
      </c>
      <c r="F25" s="64" t="s">
        <v>94</v>
      </c>
      <c r="G25" s="66" t="s">
        <v>81</v>
      </c>
    </row>
    <row r="26" spans="1:7" x14ac:dyDescent="0.2">
      <c r="A26" s="26" t="s">
        <v>75</v>
      </c>
      <c r="B26" s="8">
        <v>0</v>
      </c>
      <c r="C26" s="8">
        <v>58165</v>
      </c>
      <c r="D26" s="21">
        <f>C26-B26</f>
        <v>58165</v>
      </c>
      <c r="E26" s="21">
        <v>58165</v>
      </c>
      <c r="F26" s="8">
        <f t="shared" si="0"/>
        <v>0</v>
      </c>
      <c r="G26" s="14"/>
    </row>
    <row r="27" spans="1:7" x14ac:dyDescent="0.2">
      <c r="A27" s="26" t="s">
        <v>76</v>
      </c>
      <c r="B27" s="8">
        <v>620000</v>
      </c>
      <c r="C27" s="8">
        <v>733878</v>
      </c>
      <c r="D27" s="21">
        <f>C27-B27</f>
        <v>113878</v>
      </c>
      <c r="E27" s="21">
        <v>943589</v>
      </c>
      <c r="F27" s="8">
        <f t="shared" si="0"/>
        <v>209711</v>
      </c>
      <c r="G27" s="14" t="s">
        <v>207</v>
      </c>
    </row>
    <row r="28" spans="1:7" x14ac:dyDescent="0.2">
      <c r="A28" s="26" t="s">
        <v>121</v>
      </c>
      <c r="B28" s="8">
        <v>0</v>
      </c>
      <c r="C28" s="8">
        <v>0</v>
      </c>
      <c r="D28" s="21"/>
      <c r="E28" s="21">
        <v>50</v>
      </c>
      <c r="F28" s="8">
        <f t="shared" si="0"/>
        <v>50</v>
      </c>
      <c r="G28" s="14"/>
    </row>
    <row r="29" spans="1:7" x14ac:dyDescent="0.2">
      <c r="A29" s="26" t="s">
        <v>122</v>
      </c>
      <c r="B29" s="8">
        <v>0</v>
      </c>
      <c r="C29" s="8">
        <v>0</v>
      </c>
      <c r="D29" s="21"/>
      <c r="E29" s="21">
        <v>1</v>
      </c>
      <c r="F29" s="8">
        <f t="shared" si="0"/>
        <v>1</v>
      </c>
      <c r="G29" s="14"/>
    </row>
    <row r="30" spans="1:7" x14ac:dyDescent="0.2">
      <c r="A30" s="26" t="s">
        <v>123</v>
      </c>
      <c r="B30" s="8">
        <v>0</v>
      </c>
      <c r="C30" s="8">
        <v>0</v>
      </c>
      <c r="D30" s="21"/>
      <c r="E30" s="21">
        <v>149861</v>
      </c>
      <c r="F30" s="8">
        <f t="shared" si="0"/>
        <v>149861</v>
      </c>
      <c r="G30" s="14" t="s">
        <v>206</v>
      </c>
    </row>
    <row r="31" spans="1:7" x14ac:dyDescent="0.2">
      <c r="A31" s="26" t="s">
        <v>77</v>
      </c>
      <c r="B31" s="8">
        <v>0</v>
      </c>
      <c r="C31" s="8">
        <v>500000</v>
      </c>
      <c r="D31" s="21">
        <f>C31-B31</f>
        <v>500000</v>
      </c>
      <c r="E31" s="21">
        <v>450000</v>
      </c>
      <c r="F31" s="8">
        <f t="shared" si="0"/>
        <v>-50000</v>
      </c>
      <c r="G31" s="14" t="s">
        <v>71</v>
      </c>
    </row>
    <row r="32" spans="1:7" x14ac:dyDescent="0.2">
      <c r="A32" s="26" t="s">
        <v>34</v>
      </c>
      <c r="B32" s="8">
        <v>0</v>
      </c>
      <c r="C32" s="8">
        <v>122189</v>
      </c>
      <c r="D32" s="21">
        <f>C32-B32</f>
        <v>122189</v>
      </c>
      <c r="E32" s="21">
        <v>122189</v>
      </c>
      <c r="F32" s="8">
        <f t="shared" si="0"/>
        <v>0</v>
      </c>
      <c r="G32" s="14"/>
    </row>
    <row r="33" spans="1:7" x14ac:dyDescent="0.2">
      <c r="A33" s="26" t="s">
        <v>52</v>
      </c>
      <c r="B33" s="8">
        <v>21184000</v>
      </c>
      <c r="C33" s="8">
        <v>21664600</v>
      </c>
      <c r="D33" s="21">
        <f>C33-B33</f>
        <v>480600</v>
      </c>
      <c r="E33" s="21">
        <v>21664600</v>
      </c>
      <c r="F33" s="8">
        <f t="shared" si="0"/>
        <v>0</v>
      </c>
      <c r="G33" s="14"/>
    </row>
    <row r="34" spans="1:7" s="7" customFormat="1" ht="12" thickBot="1" x14ac:dyDescent="0.25">
      <c r="A34" s="52" t="s">
        <v>87</v>
      </c>
      <c r="B34" s="19">
        <f>SUM(B26:B33)</f>
        <v>21804000</v>
      </c>
      <c r="C34" s="19">
        <f>SUM(C26:C33)</f>
        <v>23078832</v>
      </c>
      <c r="D34" s="19">
        <f t="shared" ref="D34" si="3">SUM(D26:D33)</f>
        <v>1274832</v>
      </c>
      <c r="E34" s="19">
        <f t="shared" ref="E34" si="4">SUM(E26:E33)</f>
        <v>23388455</v>
      </c>
      <c r="F34" s="19">
        <f t="shared" ref="F34" si="5">SUM(F26:F33)</f>
        <v>309623</v>
      </c>
      <c r="G34" s="53"/>
    </row>
  </sheetData>
  <mergeCells count="2">
    <mergeCell ref="A2:A4"/>
    <mergeCell ref="A5:A6"/>
  </mergeCells>
  <pageMargins left="0.78749999999999998" right="0.78749999999999998" top="1.05277777777778" bottom="1.05277777777778" header="0.78749999999999998" footer="0.78749999999999998"/>
  <pageSetup paperSize="9" firstPageNumber="0" orientation="landscape" r:id="rId1"/>
  <headerFooter>
    <oddHeader xml:space="preserve">&amp;L4. számú melléklet a 8/2017. (V.30.) önkormányzati rendelethez: Előirányzat módosítás (Műv.ház XI-XII)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="131" zoomScaleNormal="131" workbookViewId="0">
      <selection activeCell="C28" sqref="C28:E28"/>
    </sheetView>
  </sheetViews>
  <sheetFormatPr defaultRowHeight="15" x14ac:dyDescent="0.25"/>
  <cols>
    <col min="1" max="1" width="38.85546875" style="2" customWidth="1"/>
    <col min="2" max="2" width="9.85546875" style="1"/>
    <col min="3" max="3" width="10.85546875" style="1"/>
    <col min="4" max="4" width="9.85546875" style="1" bestFit="1" customWidth="1"/>
    <col min="5" max="5" width="10.5703125" style="2"/>
    <col min="6" max="6" width="23.85546875" style="2"/>
    <col min="7" max="1025" width="8.42578125" style="1"/>
  </cols>
  <sheetData>
    <row r="1" spans="1:1024" s="1" customFormat="1" ht="12" x14ac:dyDescent="0.2">
      <c r="A1" s="2" t="s">
        <v>78</v>
      </c>
    </row>
    <row r="2" spans="1:1024" s="1" customFormat="1" ht="12" x14ac:dyDescent="0.2">
      <c r="A2" s="2" t="s">
        <v>79</v>
      </c>
    </row>
    <row r="3" spans="1:1024" s="1" customFormat="1" ht="12" x14ac:dyDescent="0.2"/>
    <row r="4" spans="1:1024" s="1" customFormat="1" ht="12" x14ac:dyDescent="0.2">
      <c r="A4" s="69" t="s">
        <v>105</v>
      </c>
      <c r="B4" s="69"/>
      <c r="C4" s="69"/>
      <c r="D4" s="69"/>
      <c r="E4" s="69"/>
    </row>
    <row r="5" spans="1:1024" s="1" customFormat="1" ht="12" x14ac:dyDescent="0.2"/>
    <row r="6" spans="1:1024" s="4" customFormat="1" ht="12.75" thickBot="1" x14ac:dyDescent="0.25">
      <c r="A6" s="37" t="s">
        <v>78</v>
      </c>
      <c r="B6" s="38" t="s">
        <v>24</v>
      </c>
      <c r="C6" s="38" t="s">
        <v>106</v>
      </c>
      <c r="D6" s="38" t="s">
        <v>107</v>
      </c>
      <c r="E6" s="38" t="s">
        <v>3</v>
      </c>
      <c r="F6" s="3"/>
      <c r="AMH6" s="1"/>
      <c r="AMI6" s="1"/>
      <c r="AMJ6" s="1"/>
    </row>
    <row r="7" spans="1:1024" x14ac:dyDescent="0.25">
      <c r="A7" s="41" t="s">
        <v>5</v>
      </c>
      <c r="B7" s="42">
        <v>0</v>
      </c>
      <c r="C7" s="42">
        <v>100000</v>
      </c>
      <c r="D7" s="42">
        <v>144980</v>
      </c>
      <c r="E7" s="43">
        <f>D7-C7</f>
        <v>44980</v>
      </c>
      <c r="F7" s="44"/>
    </row>
    <row r="8" spans="1:1024" x14ac:dyDescent="0.25">
      <c r="A8" s="45" t="s">
        <v>95</v>
      </c>
      <c r="B8" s="39">
        <v>52000</v>
      </c>
      <c r="C8" s="39">
        <v>52000</v>
      </c>
      <c r="D8" s="39">
        <v>23625</v>
      </c>
      <c r="E8" s="40">
        <f t="shared" ref="E8:E27" si="0">D8-C8</f>
        <v>-28375</v>
      </c>
      <c r="F8" s="46"/>
    </row>
    <row r="9" spans="1:1024" x14ac:dyDescent="0.25">
      <c r="A9" s="45" t="s">
        <v>96</v>
      </c>
      <c r="B9" s="39">
        <v>31000</v>
      </c>
      <c r="C9" s="39">
        <v>31000</v>
      </c>
      <c r="D9" s="39">
        <v>29134</v>
      </c>
      <c r="E9" s="40">
        <f t="shared" si="0"/>
        <v>-1866</v>
      </c>
      <c r="F9" s="46"/>
    </row>
    <row r="10" spans="1:1024" x14ac:dyDescent="0.25">
      <c r="A10" s="45" t="s">
        <v>70</v>
      </c>
      <c r="B10" s="39">
        <v>102000</v>
      </c>
      <c r="C10" s="39">
        <v>66000</v>
      </c>
      <c r="D10" s="39">
        <v>15740</v>
      </c>
      <c r="E10" s="40">
        <f t="shared" si="0"/>
        <v>-50260</v>
      </c>
      <c r="F10" s="46"/>
    </row>
    <row r="11" spans="1:1024" x14ac:dyDescent="0.25">
      <c r="A11" s="45" t="s">
        <v>37</v>
      </c>
      <c r="B11" s="39">
        <v>0</v>
      </c>
      <c r="C11" s="39">
        <v>24660</v>
      </c>
      <c r="D11" s="39">
        <v>114458</v>
      </c>
      <c r="E11" s="40">
        <f t="shared" si="0"/>
        <v>89798</v>
      </c>
      <c r="F11" s="46"/>
    </row>
    <row r="12" spans="1:1024" x14ac:dyDescent="0.25">
      <c r="A12" s="45" t="s">
        <v>38</v>
      </c>
      <c r="B12" s="39">
        <v>28000</v>
      </c>
      <c r="C12" s="39">
        <v>38008</v>
      </c>
      <c r="D12" s="39">
        <v>61309</v>
      </c>
      <c r="E12" s="40">
        <f t="shared" si="0"/>
        <v>23301</v>
      </c>
      <c r="F12" s="46"/>
    </row>
    <row r="13" spans="1:1024" x14ac:dyDescent="0.25">
      <c r="A13" s="45" t="s">
        <v>80</v>
      </c>
      <c r="B13" s="39">
        <v>0</v>
      </c>
      <c r="C13" s="39">
        <v>10000</v>
      </c>
      <c r="D13" s="39">
        <v>10000</v>
      </c>
      <c r="E13" s="40">
        <f t="shared" si="0"/>
        <v>0</v>
      </c>
      <c r="F13" s="46"/>
    </row>
    <row r="14" spans="1:1024" x14ac:dyDescent="0.25">
      <c r="A14" s="45" t="s">
        <v>42</v>
      </c>
      <c r="B14" s="39">
        <v>0</v>
      </c>
      <c r="C14" s="39">
        <v>90430</v>
      </c>
      <c r="D14" s="39">
        <v>90430</v>
      </c>
      <c r="E14" s="40">
        <f t="shared" si="0"/>
        <v>0</v>
      </c>
      <c r="F14" s="46"/>
    </row>
    <row r="15" spans="1:1024" x14ac:dyDescent="0.25">
      <c r="A15" s="45" t="s">
        <v>44</v>
      </c>
      <c r="B15" s="39">
        <v>136000</v>
      </c>
      <c r="C15" s="39">
        <v>210000</v>
      </c>
      <c r="D15" s="39">
        <v>210000</v>
      </c>
      <c r="E15" s="40">
        <f t="shared" si="0"/>
        <v>0</v>
      </c>
      <c r="F15" s="46"/>
    </row>
    <row r="16" spans="1:1024" x14ac:dyDescent="0.25">
      <c r="A16" s="45" t="s">
        <v>8</v>
      </c>
      <c r="B16" s="39">
        <v>60000</v>
      </c>
      <c r="C16" s="39">
        <v>0</v>
      </c>
      <c r="D16" s="39">
        <v>0</v>
      </c>
      <c r="E16" s="40">
        <f t="shared" si="0"/>
        <v>0</v>
      </c>
      <c r="F16" s="46"/>
    </row>
    <row r="17" spans="1:6" customFormat="1" x14ac:dyDescent="0.25">
      <c r="A17" s="45" t="s">
        <v>97</v>
      </c>
      <c r="B17" s="39">
        <v>68000</v>
      </c>
      <c r="C17" s="39">
        <v>68000</v>
      </c>
      <c r="D17" s="39">
        <v>90492</v>
      </c>
      <c r="E17" s="40">
        <f t="shared" si="0"/>
        <v>22492</v>
      </c>
      <c r="F17" s="46"/>
    </row>
    <row r="18" spans="1:6" customFormat="1" x14ac:dyDescent="0.25">
      <c r="A18" s="45" t="s">
        <v>108</v>
      </c>
      <c r="B18" s="39">
        <v>0</v>
      </c>
      <c r="C18" s="39">
        <v>0</v>
      </c>
      <c r="D18" s="39">
        <v>3902</v>
      </c>
      <c r="E18" s="40">
        <f t="shared" si="0"/>
        <v>3902</v>
      </c>
      <c r="F18" s="46"/>
    </row>
    <row r="19" spans="1:6" customFormat="1" x14ac:dyDescent="0.25">
      <c r="A19" s="45" t="s">
        <v>60</v>
      </c>
      <c r="B19" s="39">
        <v>0</v>
      </c>
      <c r="C19" s="39">
        <v>3763</v>
      </c>
      <c r="D19" s="39">
        <v>10763</v>
      </c>
      <c r="E19" s="40">
        <f t="shared" si="0"/>
        <v>7000</v>
      </c>
      <c r="F19" s="46"/>
    </row>
    <row r="20" spans="1:6" customFormat="1" x14ac:dyDescent="0.25">
      <c r="A20" s="45" t="s">
        <v>13</v>
      </c>
      <c r="B20" s="39">
        <v>328000</v>
      </c>
      <c r="C20" s="39">
        <v>110957</v>
      </c>
      <c r="D20" s="39">
        <v>0</v>
      </c>
      <c r="E20" s="40">
        <f t="shared" si="0"/>
        <v>-110957</v>
      </c>
      <c r="F20" s="46"/>
    </row>
    <row r="21" spans="1:6" customFormat="1" ht="15.75" thickBot="1" x14ac:dyDescent="0.3">
      <c r="A21" s="47" t="s">
        <v>88</v>
      </c>
      <c r="B21" s="48">
        <f>SUM(B7:B20)</f>
        <v>805000</v>
      </c>
      <c r="C21" s="48">
        <f>SUM(C7:C20)</f>
        <v>804818</v>
      </c>
      <c r="D21" s="48">
        <f>SUM(D7:D20)</f>
        <v>804833</v>
      </c>
      <c r="E21" s="49">
        <f t="shared" si="0"/>
        <v>15</v>
      </c>
      <c r="F21" s="50"/>
    </row>
    <row r="22" spans="1:6" customFormat="1" ht="15.75" thickBot="1" x14ac:dyDescent="0.3">
      <c r="A22" s="2"/>
      <c r="B22" s="36"/>
      <c r="C22" s="1"/>
      <c r="D22" s="1"/>
      <c r="E22" s="51">
        <f t="shared" si="0"/>
        <v>0</v>
      </c>
      <c r="F22" s="2"/>
    </row>
    <row r="23" spans="1:6" customFormat="1" x14ac:dyDescent="0.25">
      <c r="A23" s="41" t="s">
        <v>102</v>
      </c>
      <c r="B23" s="42">
        <v>781686</v>
      </c>
      <c r="C23" s="42">
        <v>781686</v>
      </c>
      <c r="D23" s="42">
        <v>781686</v>
      </c>
      <c r="E23" s="43">
        <f t="shared" si="0"/>
        <v>0</v>
      </c>
      <c r="F23" s="44"/>
    </row>
    <row r="24" spans="1:6" customFormat="1" x14ac:dyDescent="0.25">
      <c r="A24" s="45" t="s">
        <v>99</v>
      </c>
      <c r="B24" s="39">
        <v>0</v>
      </c>
      <c r="C24" s="39">
        <v>3</v>
      </c>
      <c r="D24" s="39">
        <v>3</v>
      </c>
      <c r="E24" s="40">
        <f t="shared" si="0"/>
        <v>0</v>
      </c>
      <c r="F24" s="46"/>
    </row>
    <row r="25" spans="1:6" customFormat="1" x14ac:dyDescent="0.25">
      <c r="A25" s="45" t="s">
        <v>98</v>
      </c>
      <c r="B25" s="39">
        <v>0</v>
      </c>
      <c r="C25" s="39">
        <v>6</v>
      </c>
      <c r="D25" s="39">
        <v>21</v>
      </c>
      <c r="E25" s="40">
        <f t="shared" si="0"/>
        <v>15</v>
      </c>
      <c r="F25" s="46"/>
    </row>
    <row r="26" spans="1:6" customFormat="1" x14ac:dyDescent="0.25">
      <c r="A26" s="45" t="s">
        <v>100</v>
      </c>
      <c r="B26" s="39">
        <v>0</v>
      </c>
      <c r="C26" s="39">
        <v>7</v>
      </c>
      <c r="D26" s="39">
        <v>7</v>
      </c>
      <c r="E26" s="40">
        <f t="shared" si="0"/>
        <v>0</v>
      </c>
      <c r="F26" s="46"/>
    </row>
    <row r="27" spans="1:6" customFormat="1" x14ac:dyDescent="0.25">
      <c r="A27" s="45" t="s">
        <v>101</v>
      </c>
      <c r="B27" s="39">
        <v>23314</v>
      </c>
      <c r="C27" s="39">
        <v>23116</v>
      </c>
      <c r="D27" s="39">
        <v>23116</v>
      </c>
      <c r="E27" s="40">
        <f t="shared" si="0"/>
        <v>0</v>
      </c>
      <c r="F27" s="46"/>
    </row>
    <row r="28" spans="1:6" customFormat="1" ht="15.75" thickBot="1" x14ac:dyDescent="0.3">
      <c r="A28" s="47" t="s">
        <v>87</v>
      </c>
      <c r="B28" s="48">
        <f>SUM(B23:B27)</f>
        <v>805000</v>
      </c>
      <c r="C28" s="48">
        <f t="shared" ref="C28" si="1">SUM(C23:C27)</f>
        <v>804818</v>
      </c>
      <c r="D28" s="48">
        <f t="shared" ref="D28" si="2">SUM(D23:D27)</f>
        <v>804833</v>
      </c>
      <c r="E28" s="48">
        <f t="shared" ref="E28" si="3">SUM(E23:E27)</f>
        <v>15</v>
      </c>
      <c r="F28" s="50"/>
    </row>
  </sheetData>
  <mergeCells count="1">
    <mergeCell ref="A4:E4"/>
  </mergeCells>
  <pageMargins left="0.78749999999999998" right="0.78749999999999998" top="1.05277777777778" bottom="1.05277777777778" header="0.78749999999999998" footer="0.78749999999999998"/>
  <pageSetup paperSize="9" firstPageNumber="0" orientation="landscape" r:id="rId1"/>
  <headerFooter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Önkormányzat</vt:lpstr>
      <vt:lpstr>Ovi</vt:lpstr>
      <vt:lpstr>PH</vt:lpstr>
      <vt:lpstr>Műv.ház</vt:lpstr>
      <vt:lpstr>Roma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Jegyző</cp:lastModifiedBy>
  <cp:revision>2</cp:revision>
  <cp:lastPrinted>2017-05-15T14:01:40Z</cp:lastPrinted>
  <dcterms:created xsi:type="dcterms:W3CDTF">2016-09-22T12:31:32Z</dcterms:created>
  <dcterms:modified xsi:type="dcterms:W3CDTF">2017-06-02T05:30:52Z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