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0" yWindow="0" windowWidth="21600" windowHeight="8916"/>
  </bookViews>
  <sheets>
    <sheet name="21.sz. melléklet" sheetId="1" r:id="rId1"/>
  </sheets>
  <externalReferences>
    <externalReference r:id="rId2"/>
  </externalReferences>
  <definedNames>
    <definedName name="_xlnm.Print_Area" localSheetId="0">'21.sz. melléklet'!$A$1:$H$154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40" i="1" l="1"/>
  <c r="E149" i="1" s="1"/>
  <c r="E153" i="1" s="1"/>
  <c r="D140" i="1"/>
  <c r="D149" i="1" s="1"/>
  <c r="D153" i="1" s="1"/>
  <c r="C140" i="1"/>
  <c r="C149" i="1" s="1"/>
  <c r="C153" i="1" s="1"/>
  <c r="H116" i="1"/>
  <c r="D109" i="1"/>
  <c r="E107" i="1"/>
  <c r="C107" i="1"/>
  <c r="C104" i="1"/>
  <c r="F101" i="1"/>
  <c r="E101" i="1"/>
  <c r="E110" i="1" s="1"/>
  <c r="E114" i="1" s="1"/>
  <c r="D101" i="1"/>
  <c r="D110" i="1" s="1"/>
  <c r="D114" i="1" s="1"/>
  <c r="C101" i="1"/>
  <c r="C110" i="1" s="1"/>
  <c r="C114" i="1" s="1"/>
  <c r="F92" i="1"/>
  <c r="F110" i="1" s="1"/>
  <c r="F114" i="1" s="1"/>
  <c r="H78" i="1"/>
  <c r="C75" i="1"/>
  <c r="G72" i="1"/>
  <c r="G76" i="1" s="1"/>
  <c r="C72" i="1"/>
  <c r="C76" i="1" s="1"/>
  <c r="H69" i="1"/>
  <c r="G69" i="1"/>
  <c r="F69" i="1"/>
  <c r="E69" i="1"/>
  <c r="D69" i="1"/>
  <c r="C69" i="1"/>
  <c r="G66" i="1"/>
  <c r="H63" i="1"/>
  <c r="G63" i="1"/>
  <c r="F63" i="1"/>
  <c r="F72" i="1" s="1"/>
  <c r="F76" i="1" s="1"/>
  <c r="E63" i="1"/>
  <c r="E72" i="1" s="1"/>
  <c r="E76" i="1" s="1"/>
  <c r="D63" i="1"/>
  <c r="C63" i="1"/>
  <c r="C54" i="1"/>
  <c r="C50" i="1"/>
  <c r="H47" i="1"/>
  <c r="H72" i="1" s="1"/>
  <c r="H76" i="1" s="1"/>
  <c r="D47" i="1"/>
  <c r="D72" i="1" s="1"/>
  <c r="D76" i="1" s="1"/>
  <c r="C47" i="1"/>
  <c r="H37" i="1"/>
  <c r="G34" i="1"/>
  <c r="G38" i="1" s="1"/>
  <c r="C34" i="1"/>
  <c r="C38" i="1" s="1"/>
  <c r="F33" i="1"/>
  <c r="G31" i="1"/>
  <c r="E28" i="1"/>
  <c r="H25" i="1"/>
  <c r="G25" i="1"/>
  <c r="F25" i="1"/>
  <c r="E25" i="1"/>
  <c r="D25" i="1"/>
  <c r="C25" i="1"/>
  <c r="H16" i="1"/>
  <c r="G16" i="1"/>
  <c r="F16" i="1"/>
  <c r="E16" i="1"/>
  <c r="D16" i="1"/>
  <c r="C16" i="1"/>
  <c r="H12" i="1"/>
  <c r="G12" i="1"/>
  <c r="F12" i="1"/>
  <c r="E12" i="1"/>
  <c r="D12" i="1"/>
  <c r="C12" i="1"/>
  <c r="H9" i="1"/>
  <c r="H34" i="1" s="1"/>
  <c r="H38" i="1" s="1"/>
  <c r="G9" i="1"/>
  <c r="F9" i="1"/>
  <c r="F34" i="1" s="1"/>
  <c r="F38" i="1" s="1"/>
  <c r="E9" i="1"/>
  <c r="E34" i="1" s="1"/>
  <c r="E38" i="1" s="1"/>
  <c r="D9" i="1"/>
  <c r="D34" i="1" s="1"/>
  <c r="D38" i="1" s="1"/>
  <c r="C9" i="1"/>
  <c r="H2" i="1"/>
  <c r="H79" i="1" s="1"/>
  <c r="H41" i="1" l="1"/>
  <c r="H117" i="1"/>
</calcChain>
</file>

<file path=xl/sharedStrings.xml><?xml version="1.0" encoding="utf-8"?>
<sst xmlns="http://schemas.openxmlformats.org/spreadsheetml/2006/main" count="267" uniqueCount="84">
  <si>
    <t>21. melléklet</t>
  </si>
  <si>
    <t>Balatonakali Önkormányzat 2016. évi bevételei kormányzati funkciónként - kötelező feladatok</t>
  </si>
  <si>
    <t>Ft-ban</t>
  </si>
  <si>
    <t>Sor-szám</t>
  </si>
  <si>
    <t>Megnevezés</t>
  </si>
  <si>
    <t>011130 Önkormányzatok és önk. hivatalok jogalkotó és ált. igazgatási tev-e</t>
  </si>
  <si>
    <t>013320 Köztemető-fenntartás és -működtetés</t>
  </si>
  <si>
    <t>013350 Az önk. vagyon-nal való gazdálkodással kapcsolatos feladatok</t>
  </si>
  <si>
    <t>013390 Egyéb kiegészítő szolgáltatások</t>
  </si>
  <si>
    <t>016080 Kiemelt állami és önkormány-zati rendezvények</t>
  </si>
  <si>
    <t>018010 Önk-ok elszámolá-sai a központi költségvetés-sel</t>
  </si>
  <si>
    <t>01</t>
  </si>
  <si>
    <t xml:space="preserve">Önkormányzatok működési támogatásai </t>
  </si>
  <si>
    <t>02</t>
  </si>
  <si>
    <t xml:space="preserve">Egyéb működési célú támogatások bevételei államháztartáson belülről </t>
  </si>
  <si>
    <t>03</t>
  </si>
  <si>
    <t>Működési célú támogatások államháztartáson belülről (=01+02)</t>
  </si>
  <si>
    <t>04</t>
  </si>
  <si>
    <t>Felhalmozási célú önkormányzati támogatások</t>
  </si>
  <si>
    <t>05</t>
  </si>
  <si>
    <t>Egyéb felhalmozási célú támogatások bevételei államháztartáson belülről</t>
  </si>
  <si>
    <t>06</t>
  </si>
  <si>
    <t>Felhalmozási célú támogatások államháztartáson belülről (=04+05)</t>
  </si>
  <si>
    <t>07</t>
  </si>
  <si>
    <t>Vagyoni tipusú adók</t>
  </si>
  <si>
    <t>08</t>
  </si>
  <si>
    <t xml:space="preserve">Termékek és szolgáltatások adói </t>
  </si>
  <si>
    <t>09</t>
  </si>
  <si>
    <t xml:space="preserve">Egyéb közhatalmi bevételek </t>
  </si>
  <si>
    <t>10</t>
  </si>
  <si>
    <t>Közhatalmi bevételek (=07+08+09)</t>
  </si>
  <si>
    <t>11</t>
  </si>
  <si>
    <t xml:space="preserve">Készletértékesítés ellenértéke </t>
  </si>
  <si>
    <t>12</t>
  </si>
  <si>
    <t xml:space="preserve">Szolgáltatások ellenértéke </t>
  </si>
  <si>
    <t>13</t>
  </si>
  <si>
    <t xml:space="preserve">Közvetített szolgáltatások ellenértéke </t>
  </si>
  <si>
    <t>14</t>
  </si>
  <si>
    <t>Tulajdonosi bevételek</t>
  </si>
  <si>
    <t>15</t>
  </si>
  <si>
    <t xml:space="preserve">Kiszámlázott általános forgalmi adó </t>
  </si>
  <si>
    <t>16</t>
  </si>
  <si>
    <t>Kamatbevételek</t>
  </si>
  <si>
    <t>17</t>
  </si>
  <si>
    <t>Biztosító által fizetett kártérítés</t>
  </si>
  <si>
    <t>18</t>
  </si>
  <si>
    <t>Egyéb működési bevételek</t>
  </si>
  <si>
    <t>19</t>
  </si>
  <si>
    <t>Működési bevételek (=11+…+18)</t>
  </si>
  <si>
    <t>Ingatlanok értékesítése</t>
  </si>
  <si>
    <t>Egyéb tárgyi eszközök értékesítése</t>
  </si>
  <si>
    <t xml:space="preserve">Felhalmozási bevételek (=20+21)      </t>
  </si>
  <si>
    <t xml:space="preserve">Működési célú visszatérítendő támogatások, kölcsönök visszatérülése államháztartáson kívülről </t>
  </si>
  <si>
    <t>Egyéb működési célú átvett pénzeszközök</t>
  </si>
  <si>
    <t>Működési célú átvett pénzeszközök (=23+24)</t>
  </si>
  <si>
    <t>26</t>
  </si>
  <si>
    <t xml:space="preserve">Egyéb felhalmozási célú átvett pénzeszközök </t>
  </si>
  <si>
    <t>27</t>
  </si>
  <si>
    <t>Felhalmozási célú átvett pénzeszközök (=26)</t>
  </si>
  <si>
    <t>28</t>
  </si>
  <si>
    <t>Költségvetési bevételek (3+6+10+19+22+25+27)</t>
  </si>
  <si>
    <t>29</t>
  </si>
  <si>
    <t xml:space="preserve">Előző év költségvetési maradványának igénybevétele </t>
  </si>
  <si>
    <t>30</t>
  </si>
  <si>
    <t xml:space="preserve">Államháztartáson belüli megelőlegezések </t>
  </si>
  <si>
    <t>31</t>
  </si>
  <si>
    <t>Finanszírozási bevételek (=29+30)</t>
  </si>
  <si>
    <t>32</t>
  </si>
  <si>
    <t>Bevételek összesen (=28+31)</t>
  </si>
  <si>
    <t>21. melléklet folytatása</t>
  </si>
  <si>
    <t>018030 Támogatási célú finanszírozási műveletek</t>
  </si>
  <si>
    <t>041233 Hosszabb időtartamú közfoglalkoztatás</t>
  </si>
  <si>
    <t>045160 Közutak, hidak, alagutak üzemeltetése, fenntartása</t>
  </si>
  <si>
    <t>052020 Szennyvíz gyűjtése, tisztítása, elhelyezése</t>
  </si>
  <si>
    <t>066010 Zöldterület-kezelés</t>
  </si>
  <si>
    <t>072450 Fizikoterápiás szolgáltatás</t>
  </si>
  <si>
    <t>082094 Közművelődés - kulturális alapú gazdaságfejlesztés</t>
  </si>
  <si>
    <t>084031      Civil szervezetek működési támogatása</t>
  </si>
  <si>
    <t>107060 Egyéb szociális pénzbeli és természetbeni ellátások, támogatások</t>
  </si>
  <si>
    <t>900020  Önkormányzatok funkcióra nem sorolható bevételei államháztartáson kívülről</t>
  </si>
  <si>
    <t>Balatonakali Önkormányzat 2016. évi bevételei kormányzati funkciónként - önként vállalt feladatok</t>
  </si>
  <si>
    <t>081061 Szabadidős park, fürdő és strandszolgáltatás</t>
  </si>
  <si>
    <t>081071 Üdülői szálláshely-szolgáltatás és étkeztetés</t>
  </si>
  <si>
    <t>083030 Egyéb kiadói tevékenység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</si>
</sst>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0"/>
      <name val="MS Sans Serif"/>
      <family val="2"/>
      <charset val="238"/>
    </font>
    <font>
      <sz val="9"/>
      <name val="Times New Roman"/>
      <family val="1"/>
      <charset val="238"/>
    </font>
    <font>
      <b/>
      <sz val="9"/>
      <name val="Times New Roman"/>
      <family val="1"/>
      <charset val="238"/>
    </font>
    <font>
      <b/>
      <i/>
      <sz val="9"/>
      <name val="Times New Roman"/>
      <family val="1"/>
      <charset val="238"/>
    </font>
    <font>
      <i/>
      <sz val="10"/>
      <name val="MS Sans Serif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</fills>
  <borders count="24">
    <border>
      <left/>
      <right/>
      <top/>
      <bottom/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double">
        <color indexed="64"/>
      </right>
      <top/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1" fillId="0" borderId="0" xfId="0" applyFont="1" applyBorder="1" applyAlignment="1">
      <alignment vertical="center"/>
    </xf>
    <xf numFmtId="0" fontId="1" fillId="0" borderId="0" xfId="0" applyFont="1"/>
    <xf numFmtId="0" fontId="1" fillId="0" borderId="0" xfId="0" applyFont="1" applyBorder="1" applyAlignment="1">
      <alignment horizontal="right" vertical="center"/>
    </xf>
    <xf numFmtId="0" fontId="1" fillId="0" borderId="0" xfId="0" applyFont="1" applyAlignment="1">
      <alignment vertical="center"/>
    </xf>
    <xf numFmtId="0" fontId="1" fillId="0" borderId="0" xfId="0" applyFont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top" wrapText="1"/>
    </xf>
    <xf numFmtId="0" fontId="1" fillId="0" borderId="2" xfId="0" applyFont="1" applyFill="1" applyBorder="1" applyAlignment="1">
      <alignment horizontal="center" vertical="top" wrapText="1"/>
    </xf>
    <xf numFmtId="0" fontId="1" fillId="0" borderId="3" xfId="0" applyFont="1" applyFill="1" applyBorder="1" applyAlignment="1">
      <alignment horizontal="center" vertical="top" wrapText="1"/>
    </xf>
    <xf numFmtId="0" fontId="0" fillId="0" borderId="0" xfId="0" applyFill="1"/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left" vertical="center" wrapText="1"/>
    </xf>
    <xf numFmtId="3" fontId="1" fillId="0" borderId="6" xfId="0" applyNumberFormat="1" applyFont="1" applyBorder="1" applyAlignment="1">
      <alignment horizontal="right" vertical="center" wrapText="1"/>
    </xf>
    <xf numFmtId="3" fontId="1" fillId="0" borderId="7" xfId="0" applyNumberFormat="1" applyFont="1" applyBorder="1" applyAlignment="1">
      <alignment horizontal="right" vertical="center" wrapText="1"/>
    </xf>
    <xf numFmtId="0" fontId="0" fillId="0" borderId="0" xfId="0" applyAlignment="1">
      <alignment vertical="center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left" vertical="center" wrapText="1"/>
    </xf>
    <xf numFmtId="3" fontId="1" fillId="0" borderId="9" xfId="0" applyNumberFormat="1" applyFont="1" applyBorder="1" applyAlignment="1">
      <alignment horizontal="right" vertical="center" wrapText="1"/>
    </xf>
    <xf numFmtId="3" fontId="1" fillId="0" borderId="10" xfId="0" applyNumberFormat="1" applyFont="1" applyBorder="1" applyAlignment="1">
      <alignment horizontal="right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left" vertical="center" wrapText="1"/>
    </xf>
    <xf numFmtId="3" fontId="3" fillId="0" borderId="9" xfId="0" applyNumberFormat="1" applyFont="1" applyBorder="1" applyAlignment="1">
      <alignment horizontal="right" vertical="center" wrapText="1"/>
    </xf>
    <xf numFmtId="3" fontId="3" fillId="0" borderId="10" xfId="0" applyNumberFormat="1" applyFont="1" applyBorder="1" applyAlignment="1">
      <alignment horizontal="right" vertical="center" wrapText="1"/>
    </xf>
    <xf numFmtId="0" fontId="4" fillId="0" borderId="0" xfId="0" applyFont="1" applyAlignment="1">
      <alignment vertical="center"/>
    </xf>
    <xf numFmtId="0" fontId="0" fillId="0" borderId="0" xfId="0" applyFont="1" applyAlignment="1">
      <alignment vertical="center"/>
    </xf>
    <xf numFmtId="0" fontId="2" fillId="0" borderId="8" xfId="0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horizontal="left" vertical="center" wrapText="1"/>
    </xf>
    <xf numFmtId="3" fontId="2" fillId="0" borderId="9" xfId="0" applyNumberFormat="1" applyFont="1" applyFill="1" applyBorder="1" applyAlignment="1">
      <alignment horizontal="right" vertical="center" wrapText="1"/>
    </xf>
    <xf numFmtId="3" fontId="2" fillId="0" borderId="10" xfId="0" applyNumberFormat="1" applyFont="1" applyFill="1" applyBorder="1" applyAlignment="1">
      <alignment horizontal="right" vertical="center" wrapText="1"/>
    </xf>
    <xf numFmtId="0" fontId="2" fillId="0" borderId="11" xfId="0" applyFont="1" applyFill="1" applyBorder="1" applyAlignment="1">
      <alignment horizontal="center" vertical="center" wrapText="1"/>
    </xf>
    <xf numFmtId="0" fontId="2" fillId="0" borderId="12" xfId="0" applyFont="1" applyFill="1" applyBorder="1" applyAlignment="1">
      <alignment horizontal="left" vertical="center" wrapText="1"/>
    </xf>
    <xf numFmtId="3" fontId="2" fillId="0" borderId="12" xfId="0" applyNumberFormat="1" applyFont="1" applyFill="1" applyBorder="1" applyAlignment="1">
      <alignment horizontal="right" vertical="center" wrapText="1"/>
    </xf>
    <xf numFmtId="3" fontId="2" fillId="0" borderId="13" xfId="0" applyNumberFormat="1" applyFont="1" applyFill="1" applyBorder="1" applyAlignment="1">
      <alignment horizontal="right" vertical="center" wrapText="1"/>
    </xf>
    <xf numFmtId="0" fontId="2" fillId="2" borderId="14" xfId="0" applyFont="1" applyFill="1" applyBorder="1" applyAlignment="1">
      <alignment horizontal="center" vertical="center" wrapText="1"/>
    </xf>
    <xf numFmtId="0" fontId="2" fillId="2" borderId="15" xfId="0" applyFont="1" applyFill="1" applyBorder="1" applyAlignment="1">
      <alignment horizontal="left" vertical="center" wrapText="1"/>
    </xf>
    <xf numFmtId="3" fontId="2" fillId="2" borderId="15" xfId="0" applyNumberFormat="1" applyFont="1" applyFill="1" applyBorder="1" applyAlignment="1">
      <alignment horizontal="right" vertical="center" wrapText="1"/>
    </xf>
    <xf numFmtId="3" fontId="2" fillId="2" borderId="16" xfId="0" applyNumberFormat="1" applyFont="1" applyFill="1" applyBorder="1" applyAlignment="1">
      <alignment horizontal="right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left" vertical="center" wrapText="1"/>
    </xf>
    <xf numFmtId="3" fontId="2" fillId="0" borderId="0" xfId="0" applyNumberFormat="1" applyFont="1" applyBorder="1" applyAlignment="1">
      <alignment horizontal="right" vertical="center" wrapText="1"/>
    </xf>
    <xf numFmtId="0" fontId="1" fillId="0" borderId="17" xfId="0" applyFont="1" applyFill="1" applyBorder="1" applyAlignment="1">
      <alignment horizontal="center" vertical="top" wrapText="1"/>
    </xf>
    <xf numFmtId="0" fontId="1" fillId="0" borderId="18" xfId="0" applyFont="1" applyFill="1" applyBorder="1" applyAlignment="1">
      <alignment horizontal="center" vertical="top" wrapText="1"/>
    </xf>
    <xf numFmtId="3" fontId="1" fillId="0" borderId="19" xfId="0" applyNumberFormat="1" applyFont="1" applyBorder="1" applyAlignment="1">
      <alignment horizontal="right" vertical="center" wrapText="1"/>
    </xf>
    <xf numFmtId="3" fontId="1" fillId="0" borderId="20" xfId="0" applyNumberFormat="1" applyFont="1" applyBorder="1" applyAlignment="1">
      <alignment horizontal="right" vertical="center" wrapText="1"/>
    </xf>
    <xf numFmtId="3" fontId="3" fillId="0" borderId="20" xfId="0" applyNumberFormat="1" applyFont="1" applyBorder="1" applyAlignment="1">
      <alignment horizontal="right" vertical="center" wrapText="1"/>
    </xf>
    <xf numFmtId="3" fontId="2" fillId="0" borderId="20" xfId="0" applyNumberFormat="1" applyFont="1" applyFill="1" applyBorder="1" applyAlignment="1">
      <alignment horizontal="right" vertical="center" wrapText="1"/>
    </xf>
    <xf numFmtId="3" fontId="2" fillId="0" borderId="21" xfId="0" applyNumberFormat="1" applyFont="1" applyFill="1" applyBorder="1" applyAlignment="1">
      <alignment horizontal="right" vertical="center" wrapText="1"/>
    </xf>
    <xf numFmtId="3" fontId="2" fillId="2" borderId="22" xfId="0" applyNumberFormat="1" applyFont="1" applyFill="1" applyBorder="1" applyAlignment="1">
      <alignment horizontal="right" vertical="center" wrapText="1"/>
    </xf>
    <xf numFmtId="0" fontId="1" fillId="0" borderId="23" xfId="0" applyFont="1" applyFill="1" applyBorder="1" applyAlignment="1">
      <alignment horizontal="center" vertical="top" wrapText="1"/>
    </xf>
    <xf numFmtId="3" fontId="1" fillId="0" borderId="21" xfId="0" applyNumberFormat="1" applyFont="1" applyFill="1" applyBorder="1" applyAlignment="1">
      <alignment horizontal="right" vertical="center" wrapText="1"/>
    </xf>
    <xf numFmtId="3" fontId="1" fillId="0" borderId="13" xfId="0" applyNumberFormat="1" applyFont="1" applyFill="1" applyBorder="1" applyAlignment="1">
      <alignment horizontal="right" vertical="center" wrapText="1"/>
    </xf>
    <xf numFmtId="0" fontId="2" fillId="0" borderId="0" xfId="0" applyFont="1" applyAlignment="1">
      <alignment horizontal="center" vertical="center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er/AppData/Local/Microsoft/Windows/Temporary%20Internet%20Files/Content.IE5/YQBTYKP9/2016.%20&#233;vi%20z&#225;rsz&#225;mad&#225;s%20mell&#233;kletek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.a sz. mellélet"/>
      <sheetName val="1b. sz. melléklet"/>
      <sheetName val="1c. sz. melléklet"/>
      <sheetName val="1.d sz. melléklet"/>
      <sheetName val="1.e. sz. melléklet"/>
      <sheetName val="2.sz. melléklet"/>
      <sheetName val="3. sz. melléklet"/>
      <sheetName val="4. sz. melléklet"/>
      <sheetName val="5.sz. melléklet"/>
      <sheetName val="6.sz. melléklet"/>
      <sheetName val="7.sz. melléklet"/>
      <sheetName val="8.sz. melléklet"/>
      <sheetName val="9.sz. melléklet"/>
      <sheetName val="10.sz. melléklet"/>
      <sheetName val="11.sz. melléklet"/>
      <sheetName val="12.sz. melléklet"/>
      <sheetName val="13.sz. melléklet"/>
      <sheetName val="14.sz. melléklet"/>
      <sheetName val="15.sz. melléklet"/>
      <sheetName val="16.sz. melléklet"/>
      <sheetName val="17.sz. melléklet"/>
      <sheetName val="18.sz. melléklet"/>
      <sheetName val="19.sz. melléklet"/>
      <sheetName val="20.sz. melléklet"/>
      <sheetName val="21.sz. melléklet"/>
      <sheetName val="22.sz. melléklet"/>
      <sheetName val="23.sz. melléklet"/>
      <sheetName val="  24.sz. melléklet"/>
      <sheetName val="25.sz. melléklet"/>
      <sheetName val="26.sz. melléklet"/>
      <sheetName val="27.sz. melléklet"/>
      <sheetName val="28.sz. melléklet"/>
      <sheetName val="29.sz. melléklet"/>
      <sheetName val="30.sz. melléklet"/>
    </sheetNames>
    <sheetDataSet>
      <sheetData sheetId="0"/>
      <sheetData sheetId="1"/>
      <sheetData sheetId="2"/>
      <sheetData sheetId="3">
        <row r="2">
          <cell r="F2" t="str">
            <v>a   4/2017. (V.31.) önkormányzati rendelethez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</sheetDataSet>
  </externalBook>
</externalLink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58"/>
  <sheetViews>
    <sheetView tabSelected="1" zoomScaleNormal="100" workbookViewId="0"/>
  </sheetViews>
  <sheetFormatPr defaultRowHeight="12.6" x14ac:dyDescent="0.25"/>
  <cols>
    <col min="1" max="1" width="4.6640625" style="2" customWidth="1"/>
    <col min="2" max="2" width="33.6640625" style="2" customWidth="1"/>
    <col min="3" max="8" width="10.6640625" style="2" customWidth="1"/>
    <col min="9" max="9" width="4.6640625" style="2" customWidth="1"/>
    <col min="10" max="10" width="40.5546875" style="2" customWidth="1"/>
    <col min="11" max="16" width="10.6640625" style="2" customWidth="1"/>
    <col min="17" max="17" width="4.6640625" style="2" customWidth="1"/>
    <col min="18" max="18" width="40.5546875" style="2" customWidth="1"/>
    <col min="19" max="22" width="10.6640625" style="2" customWidth="1"/>
  </cols>
  <sheetData>
    <row r="1" spans="1:8" ht="13.5" customHeight="1" x14ac:dyDescent="0.25">
      <c r="A1" s="1"/>
      <c r="B1" s="1"/>
      <c r="C1" s="1"/>
      <c r="D1" s="1"/>
      <c r="E1" s="1"/>
      <c r="F1" s="1"/>
      <c r="H1" s="3" t="s">
        <v>0</v>
      </c>
    </row>
    <row r="2" spans="1:8" ht="13.5" customHeight="1" x14ac:dyDescent="0.25">
      <c r="A2" s="1"/>
      <c r="B2" s="1"/>
      <c r="C2" s="1"/>
      <c r="D2" s="1"/>
      <c r="E2" s="1"/>
      <c r="F2" s="1"/>
      <c r="H2" s="3" t="str">
        <f>'[1]1.d sz. melléklet'!F2</f>
        <v>a   4/2017. (V.31.) önkormányzati rendelethez</v>
      </c>
    </row>
    <row r="3" spans="1:8" ht="13.5" customHeight="1" x14ac:dyDescent="0.25">
      <c r="A3" s="4"/>
      <c r="B3" s="4"/>
      <c r="C3" s="4"/>
      <c r="D3" s="4"/>
      <c r="E3" s="4"/>
      <c r="F3" s="4"/>
      <c r="G3" s="4"/>
      <c r="H3" s="4"/>
    </row>
    <row r="4" spans="1:8" ht="15" customHeight="1" x14ac:dyDescent="0.25">
      <c r="A4" s="51" t="s">
        <v>1</v>
      </c>
      <c r="B4" s="51"/>
      <c r="C4" s="51"/>
      <c r="D4" s="51"/>
      <c r="E4" s="51"/>
      <c r="F4" s="51"/>
      <c r="G4" s="51"/>
      <c r="H4" s="51"/>
    </row>
    <row r="5" spans="1:8" ht="15" customHeight="1" thickBot="1" x14ac:dyDescent="0.3">
      <c r="A5" s="5"/>
      <c r="B5" s="5"/>
      <c r="C5" s="5"/>
      <c r="D5" s="5"/>
      <c r="E5" s="5"/>
      <c r="F5" s="5"/>
      <c r="H5" s="3" t="s">
        <v>2</v>
      </c>
    </row>
    <row r="6" spans="1:8" s="9" customFormat="1" ht="83.25" customHeight="1" thickTop="1" thickBot="1" x14ac:dyDescent="0.3">
      <c r="A6" s="6" t="s">
        <v>3</v>
      </c>
      <c r="B6" s="7" t="s">
        <v>4</v>
      </c>
      <c r="C6" s="7" t="s">
        <v>5</v>
      </c>
      <c r="D6" s="7" t="s">
        <v>6</v>
      </c>
      <c r="E6" s="7" t="s">
        <v>7</v>
      </c>
      <c r="F6" s="7" t="s">
        <v>8</v>
      </c>
      <c r="G6" s="7" t="s">
        <v>9</v>
      </c>
      <c r="H6" s="8" t="s">
        <v>10</v>
      </c>
    </row>
    <row r="7" spans="1:8" s="14" customFormat="1" ht="15" customHeight="1" thickTop="1" x14ac:dyDescent="0.25">
      <c r="A7" s="10" t="s">
        <v>11</v>
      </c>
      <c r="B7" s="11" t="s">
        <v>12</v>
      </c>
      <c r="C7" s="12">
        <v>0</v>
      </c>
      <c r="D7" s="12">
        <v>0</v>
      </c>
      <c r="E7" s="12">
        <v>0</v>
      </c>
      <c r="F7" s="12">
        <v>0</v>
      </c>
      <c r="G7" s="12">
        <v>0</v>
      </c>
      <c r="H7" s="13">
        <v>78437817</v>
      </c>
    </row>
    <row r="8" spans="1:8" s="14" customFormat="1" ht="24" x14ac:dyDescent="0.25">
      <c r="A8" s="15" t="s">
        <v>13</v>
      </c>
      <c r="B8" s="16" t="s">
        <v>14</v>
      </c>
      <c r="C8" s="17">
        <v>541129</v>
      </c>
      <c r="D8" s="17">
        <v>0</v>
      </c>
      <c r="E8" s="17">
        <v>0</v>
      </c>
      <c r="F8" s="17">
        <v>0</v>
      </c>
      <c r="G8" s="17">
        <v>1413712</v>
      </c>
      <c r="H8" s="18">
        <v>0</v>
      </c>
    </row>
    <row r="9" spans="1:8" s="14" customFormat="1" ht="24" x14ac:dyDescent="0.25">
      <c r="A9" s="19" t="s">
        <v>15</v>
      </c>
      <c r="B9" s="20" t="s">
        <v>16</v>
      </c>
      <c r="C9" s="21">
        <f>SUM(C7:C8)</f>
        <v>541129</v>
      </c>
      <c r="D9" s="21">
        <f t="shared" ref="D9:H9" si="0">SUM(D7:D8)</f>
        <v>0</v>
      </c>
      <c r="E9" s="21">
        <f t="shared" si="0"/>
        <v>0</v>
      </c>
      <c r="F9" s="21">
        <f t="shared" si="0"/>
        <v>0</v>
      </c>
      <c r="G9" s="21">
        <f t="shared" si="0"/>
        <v>1413712</v>
      </c>
      <c r="H9" s="22">
        <f t="shared" si="0"/>
        <v>78437817</v>
      </c>
    </row>
    <row r="10" spans="1:8" s="14" customFormat="1" ht="15" customHeight="1" x14ac:dyDescent="0.25">
      <c r="A10" s="15" t="s">
        <v>17</v>
      </c>
      <c r="B10" s="16" t="s">
        <v>18</v>
      </c>
      <c r="C10" s="17">
        <v>0</v>
      </c>
      <c r="D10" s="17">
        <v>0</v>
      </c>
      <c r="E10" s="17">
        <v>0</v>
      </c>
      <c r="F10" s="17">
        <v>0</v>
      </c>
      <c r="G10" s="17">
        <v>0</v>
      </c>
      <c r="H10" s="18">
        <v>0</v>
      </c>
    </row>
    <row r="11" spans="1:8" s="14" customFormat="1" ht="24" x14ac:dyDescent="0.25">
      <c r="A11" s="15" t="s">
        <v>19</v>
      </c>
      <c r="B11" s="16" t="s">
        <v>20</v>
      </c>
      <c r="C11" s="17">
        <v>0</v>
      </c>
      <c r="D11" s="17">
        <v>0</v>
      </c>
      <c r="E11" s="17">
        <v>0</v>
      </c>
      <c r="F11" s="17">
        <v>0</v>
      </c>
      <c r="G11" s="17">
        <v>0</v>
      </c>
      <c r="H11" s="18">
        <v>0</v>
      </c>
    </row>
    <row r="12" spans="1:8" s="14" customFormat="1" ht="24" x14ac:dyDescent="0.25">
      <c r="A12" s="19" t="s">
        <v>21</v>
      </c>
      <c r="B12" s="20" t="s">
        <v>22</v>
      </c>
      <c r="C12" s="21">
        <f>SUM(C10:C11)</f>
        <v>0</v>
      </c>
      <c r="D12" s="21">
        <f t="shared" ref="D12:H12" si="1">SUM(D10:D11)</f>
        <v>0</v>
      </c>
      <c r="E12" s="21">
        <f t="shared" si="1"/>
        <v>0</v>
      </c>
      <c r="F12" s="21">
        <f t="shared" si="1"/>
        <v>0</v>
      </c>
      <c r="G12" s="21">
        <f t="shared" si="1"/>
        <v>0</v>
      </c>
      <c r="H12" s="22">
        <f t="shared" si="1"/>
        <v>0</v>
      </c>
    </row>
    <row r="13" spans="1:8" s="14" customFormat="1" ht="15" customHeight="1" x14ac:dyDescent="0.25">
      <c r="A13" s="15" t="s">
        <v>23</v>
      </c>
      <c r="B13" s="16" t="s">
        <v>24</v>
      </c>
      <c r="C13" s="17">
        <v>0</v>
      </c>
      <c r="D13" s="17">
        <v>0</v>
      </c>
      <c r="E13" s="17">
        <v>0</v>
      </c>
      <c r="F13" s="17">
        <v>0</v>
      </c>
      <c r="G13" s="17">
        <v>0</v>
      </c>
      <c r="H13" s="18">
        <v>0</v>
      </c>
    </row>
    <row r="14" spans="1:8" s="14" customFormat="1" ht="15" customHeight="1" x14ac:dyDescent="0.25">
      <c r="A14" s="15" t="s">
        <v>25</v>
      </c>
      <c r="B14" s="16" t="s">
        <v>26</v>
      </c>
      <c r="C14" s="17">
        <v>0</v>
      </c>
      <c r="D14" s="17">
        <v>0</v>
      </c>
      <c r="E14" s="17">
        <v>0</v>
      </c>
      <c r="F14" s="17">
        <v>0</v>
      </c>
      <c r="G14" s="17">
        <v>0</v>
      </c>
      <c r="H14" s="18">
        <v>0</v>
      </c>
    </row>
    <row r="15" spans="1:8" s="14" customFormat="1" ht="15" customHeight="1" x14ac:dyDescent="0.25">
      <c r="A15" s="15" t="s">
        <v>27</v>
      </c>
      <c r="B15" s="16" t="s">
        <v>28</v>
      </c>
      <c r="C15" s="17">
        <v>0</v>
      </c>
      <c r="D15" s="17">
        <v>0</v>
      </c>
      <c r="E15" s="17">
        <v>0</v>
      </c>
      <c r="F15" s="17">
        <v>0</v>
      </c>
      <c r="G15" s="17">
        <v>0</v>
      </c>
      <c r="H15" s="18">
        <v>0</v>
      </c>
    </row>
    <row r="16" spans="1:8" s="14" customFormat="1" ht="15" customHeight="1" x14ac:dyDescent="0.25">
      <c r="A16" s="19" t="s">
        <v>29</v>
      </c>
      <c r="B16" s="20" t="s">
        <v>30</v>
      </c>
      <c r="C16" s="21">
        <f>SUM(C13:C15)</f>
        <v>0</v>
      </c>
      <c r="D16" s="21">
        <f t="shared" ref="D16:H16" si="2">SUM(D13:D15)</f>
        <v>0</v>
      </c>
      <c r="E16" s="21">
        <f t="shared" si="2"/>
        <v>0</v>
      </c>
      <c r="F16" s="21">
        <f t="shared" si="2"/>
        <v>0</v>
      </c>
      <c r="G16" s="21">
        <f t="shared" si="2"/>
        <v>0</v>
      </c>
      <c r="H16" s="22">
        <f t="shared" si="2"/>
        <v>0</v>
      </c>
    </row>
    <row r="17" spans="1:8" s="23" customFormat="1" ht="15.75" customHeight="1" x14ac:dyDescent="0.25">
      <c r="A17" s="15" t="s">
        <v>31</v>
      </c>
      <c r="B17" s="16" t="s">
        <v>32</v>
      </c>
      <c r="C17" s="17">
        <v>0</v>
      </c>
      <c r="D17" s="17">
        <v>0</v>
      </c>
      <c r="E17" s="17">
        <v>0</v>
      </c>
      <c r="F17" s="17">
        <v>0</v>
      </c>
      <c r="G17" s="17">
        <v>0</v>
      </c>
      <c r="H17" s="18">
        <v>0</v>
      </c>
    </row>
    <row r="18" spans="1:8" s="23" customFormat="1" ht="15" customHeight="1" x14ac:dyDescent="0.25">
      <c r="A18" s="15" t="s">
        <v>33</v>
      </c>
      <c r="B18" s="16" t="s">
        <v>34</v>
      </c>
      <c r="C18" s="17">
        <v>0</v>
      </c>
      <c r="D18" s="17">
        <v>137438</v>
      </c>
      <c r="E18" s="17">
        <v>4642526</v>
      </c>
      <c r="F18" s="17">
        <v>811024</v>
      </c>
      <c r="G18" s="17">
        <v>2133390</v>
      </c>
      <c r="H18" s="18">
        <v>0</v>
      </c>
    </row>
    <row r="19" spans="1:8" s="23" customFormat="1" ht="15" customHeight="1" x14ac:dyDescent="0.25">
      <c r="A19" s="15" t="s">
        <v>35</v>
      </c>
      <c r="B19" s="16" t="s">
        <v>36</v>
      </c>
      <c r="C19" s="17">
        <v>0</v>
      </c>
      <c r="D19" s="17">
        <v>0</v>
      </c>
      <c r="E19" s="17">
        <v>347899</v>
      </c>
      <c r="F19" s="17">
        <v>41342</v>
      </c>
      <c r="G19" s="17">
        <v>0</v>
      </c>
      <c r="H19" s="18">
        <v>0</v>
      </c>
    </row>
    <row r="20" spans="1:8" s="24" customFormat="1" ht="15" customHeight="1" x14ac:dyDescent="0.25">
      <c r="A20" s="15" t="s">
        <v>37</v>
      </c>
      <c r="B20" s="16" t="s">
        <v>38</v>
      </c>
      <c r="C20" s="17">
        <v>0</v>
      </c>
      <c r="D20" s="17">
        <v>0</v>
      </c>
      <c r="E20" s="17">
        <v>0</v>
      </c>
      <c r="F20" s="17">
        <v>299000</v>
      </c>
      <c r="G20" s="17">
        <v>0</v>
      </c>
      <c r="H20" s="18">
        <v>0</v>
      </c>
    </row>
    <row r="21" spans="1:8" s="14" customFormat="1" ht="15" customHeight="1" x14ac:dyDescent="0.25">
      <c r="A21" s="15" t="s">
        <v>39</v>
      </c>
      <c r="B21" s="16" t="s">
        <v>40</v>
      </c>
      <c r="C21" s="17">
        <v>0</v>
      </c>
      <c r="D21" s="17">
        <v>37107</v>
      </c>
      <c r="E21" s="17">
        <v>2907860</v>
      </c>
      <c r="F21" s="17">
        <v>236512</v>
      </c>
      <c r="G21" s="17">
        <v>576010</v>
      </c>
      <c r="H21" s="18">
        <v>0</v>
      </c>
    </row>
    <row r="22" spans="1:8" s="14" customFormat="1" ht="15" customHeight="1" x14ac:dyDescent="0.25">
      <c r="A22" s="15" t="s">
        <v>41</v>
      </c>
      <c r="B22" s="16" t="s">
        <v>42</v>
      </c>
      <c r="C22" s="17">
        <v>0</v>
      </c>
      <c r="D22" s="17">
        <v>0</v>
      </c>
      <c r="E22" s="17">
        <v>0</v>
      </c>
      <c r="F22" s="17">
        <v>1260751</v>
      </c>
      <c r="G22" s="17">
        <v>0</v>
      </c>
      <c r="H22" s="18">
        <v>7418</v>
      </c>
    </row>
    <row r="23" spans="1:8" s="14" customFormat="1" ht="15" customHeight="1" x14ac:dyDescent="0.25">
      <c r="A23" s="15" t="s">
        <v>43</v>
      </c>
      <c r="B23" s="16" t="s">
        <v>44</v>
      </c>
      <c r="C23" s="17">
        <v>0</v>
      </c>
      <c r="D23" s="17">
        <v>0</v>
      </c>
      <c r="E23" s="17">
        <v>0</v>
      </c>
      <c r="F23" s="17">
        <v>741100</v>
      </c>
      <c r="G23" s="17">
        <v>0</v>
      </c>
      <c r="H23" s="18">
        <v>0</v>
      </c>
    </row>
    <row r="24" spans="1:8" s="14" customFormat="1" ht="15" customHeight="1" x14ac:dyDescent="0.25">
      <c r="A24" s="15" t="s">
        <v>45</v>
      </c>
      <c r="B24" s="16" t="s">
        <v>46</v>
      </c>
      <c r="C24" s="17">
        <v>0</v>
      </c>
      <c r="D24" s="17">
        <v>0</v>
      </c>
      <c r="E24" s="17">
        <v>0</v>
      </c>
      <c r="F24" s="17">
        <v>121982</v>
      </c>
      <c r="G24" s="17">
        <v>0</v>
      </c>
      <c r="H24" s="18">
        <v>0</v>
      </c>
    </row>
    <row r="25" spans="1:8" s="14" customFormat="1" ht="15" customHeight="1" x14ac:dyDescent="0.25">
      <c r="A25" s="19" t="s">
        <v>47</v>
      </c>
      <c r="B25" s="20" t="s">
        <v>48</v>
      </c>
      <c r="C25" s="21">
        <f t="shared" ref="C25:H25" si="3">SUM(C17:C24)</f>
        <v>0</v>
      </c>
      <c r="D25" s="21">
        <f t="shared" si="3"/>
        <v>174545</v>
      </c>
      <c r="E25" s="21">
        <f t="shared" si="3"/>
        <v>7898285</v>
      </c>
      <c r="F25" s="21">
        <f t="shared" si="3"/>
        <v>3511711</v>
      </c>
      <c r="G25" s="21">
        <f t="shared" si="3"/>
        <v>2709400</v>
      </c>
      <c r="H25" s="22">
        <f t="shared" si="3"/>
        <v>7418</v>
      </c>
    </row>
    <row r="26" spans="1:8" s="14" customFormat="1" ht="15" customHeight="1" x14ac:dyDescent="0.25">
      <c r="A26" s="15">
        <v>20</v>
      </c>
      <c r="B26" s="16" t="s">
        <v>49</v>
      </c>
      <c r="C26" s="17">
        <v>0</v>
      </c>
      <c r="D26" s="17">
        <v>0</v>
      </c>
      <c r="E26" s="17">
        <v>5799999</v>
      </c>
      <c r="F26" s="17">
        <v>0</v>
      </c>
      <c r="G26" s="17">
        <v>0</v>
      </c>
      <c r="H26" s="18">
        <v>0</v>
      </c>
    </row>
    <row r="27" spans="1:8" s="14" customFormat="1" ht="15" customHeight="1" x14ac:dyDescent="0.25">
      <c r="A27" s="15">
        <v>21</v>
      </c>
      <c r="B27" s="16" t="s">
        <v>50</v>
      </c>
      <c r="C27" s="17">
        <v>0</v>
      </c>
      <c r="D27" s="17">
        <v>0</v>
      </c>
      <c r="E27" s="17">
        <v>0</v>
      </c>
      <c r="F27" s="17">
        <v>0</v>
      </c>
      <c r="G27" s="17">
        <v>0</v>
      </c>
      <c r="H27" s="18">
        <v>0</v>
      </c>
    </row>
    <row r="28" spans="1:8" s="14" customFormat="1" ht="15" customHeight="1" x14ac:dyDescent="0.25">
      <c r="A28" s="19">
        <v>22</v>
      </c>
      <c r="B28" s="20" t="s">
        <v>51</v>
      </c>
      <c r="C28" s="21">
        <v>0</v>
      </c>
      <c r="D28" s="21">
        <v>0</v>
      </c>
      <c r="E28" s="21">
        <f>SUM(E26:E27)</f>
        <v>5799999</v>
      </c>
      <c r="F28" s="21">
        <v>0</v>
      </c>
      <c r="G28" s="21">
        <v>0</v>
      </c>
      <c r="H28" s="22">
        <v>0</v>
      </c>
    </row>
    <row r="29" spans="1:8" s="14" customFormat="1" ht="36" x14ac:dyDescent="0.25">
      <c r="A29" s="15">
        <v>23</v>
      </c>
      <c r="B29" s="16" t="s">
        <v>52</v>
      </c>
      <c r="C29" s="17">
        <v>0</v>
      </c>
      <c r="D29" s="17">
        <v>0</v>
      </c>
      <c r="E29" s="17">
        <v>0</v>
      </c>
      <c r="F29" s="17">
        <v>0</v>
      </c>
      <c r="G29" s="17">
        <v>0</v>
      </c>
      <c r="H29" s="18">
        <v>0</v>
      </c>
    </row>
    <row r="30" spans="1:8" s="14" customFormat="1" ht="15" customHeight="1" x14ac:dyDescent="0.25">
      <c r="A30" s="15">
        <v>24</v>
      </c>
      <c r="B30" s="16" t="s">
        <v>53</v>
      </c>
      <c r="C30" s="17">
        <v>0</v>
      </c>
      <c r="D30" s="17">
        <v>0</v>
      </c>
      <c r="E30" s="17">
        <v>0</v>
      </c>
      <c r="F30" s="17">
        <v>0</v>
      </c>
      <c r="G30" s="17">
        <v>75000</v>
      </c>
      <c r="H30" s="18">
        <v>0</v>
      </c>
    </row>
    <row r="31" spans="1:8" s="14" customFormat="1" ht="15" customHeight="1" x14ac:dyDescent="0.25">
      <c r="A31" s="19">
        <v>25</v>
      </c>
      <c r="B31" s="20" t="s">
        <v>54</v>
      </c>
      <c r="C31" s="21">
        <v>0</v>
      </c>
      <c r="D31" s="21">
        <v>0</v>
      </c>
      <c r="E31" s="21">
        <v>0</v>
      </c>
      <c r="F31" s="21">
        <v>0</v>
      </c>
      <c r="G31" s="21">
        <f>SUM(G29:G30)</f>
        <v>75000</v>
      </c>
      <c r="H31" s="22">
        <v>0</v>
      </c>
    </row>
    <row r="32" spans="1:8" s="24" customFormat="1" ht="15" customHeight="1" x14ac:dyDescent="0.25">
      <c r="A32" s="15" t="s">
        <v>55</v>
      </c>
      <c r="B32" s="16" t="s">
        <v>56</v>
      </c>
      <c r="C32" s="17">
        <v>0</v>
      </c>
      <c r="D32" s="17">
        <v>0</v>
      </c>
      <c r="E32" s="17">
        <v>0</v>
      </c>
      <c r="F32" s="17">
        <v>121020</v>
      </c>
      <c r="G32" s="17">
        <v>0</v>
      </c>
      <c r="H32" s="18">
        <v>0</v>
      </c>
    </row>
    <row r="33" spans="1:22" s="14" customFormat="1" ht="15" customHeight="1" x14ac:dyDescent="0.25">
      <c r="A33" s="19" t="s">
        <v>57</v>
      </c>
      <c r="B33" s="20" t="s">
        <v>58</v>
      </c>
      <c r="C33" s="21">
        <v>0</v>
      </c>
      <c r="D33" s="21">
        <v>0</v>
      </c>
      <c r="E33" s="21">
        <v>0</v>
      </c>
      <c r="F33" s="21">
        <f>SUM(F32)</f>
        <v>121020</v>
      </c>
      <c r="G33" s="21">
        <v>0</v>
      </c>
      <c r="H33" s="22">
        <v>0</v>
      </c>
    </row>
    <row r="34" spans="1:22" s="14" customFormat="1" ht="22.8" x14ac:dyDescent="0.25">
      <c r="A34" s="25" t="s">
        <v>59</v>
      </c>
      <c r="B34" s="26" t="s">
        <v>60</v>
      </c>
      <c r="C34" s="27">
        <f>C9+C12+C16+C25+C28+C31+C33</f>
        <v>541129</v>
      </c>
      <c r="D34" s="27">
        <f t="shared" ref="D34:H34" si="4">D9+D12+D16+D25+D28+D31+D33</f>
        <v>174545</v>
      </c>
      <c r="E34" s="27">
        <f t="shared" si="4"/>
        <v>13698284</v>
      </c>
      <c r="F34" s="27">
        <f t="shared" si="4"/>
        <v>3632731</v>
      </c>
      <c r="G34" s="27">
        <f t="shared" si="4"/>
        <v>4198112</v>
      </c>
      <c r="H34" s="28">
        <f t="shared" si="4"/>
        <v>78445235</v>
      </c>
    </row>
    <row r="35" spans="1:22" s="14" customFormat="1" ht="24" x14ac:dyDescent="0.25">
      <c r="A35" s="15" t="s">
        <v>61</v>
      </c>
      <c r="B35" s="16" t="s">
        <v>62</v>
      </c>
      <c r="C35" s="17">
        <v>0</v>
      </c>
      <c r="D35" s="17">
        <v>0</v>
      </c>
      <c r="E35" s="17">
        <v>0</v>
      </c>
      <c r="F35" s="17">
        <v>0</v>
      </c>
      <c r="G35" s="17">
        <v>0</v>
      </c>
      <c r="H35" s="18">
        <v>0</v>
      </c>
    </row>
    <row r="36" spans="1:22" s="14" customFormat="1" ht="15" customHeight="1" x14ac:dyDescent="0.25">
      <c r="A36" s="15" t="s">
        <v>63</v>
      </c>
      <c r="B36" s="16" t="s">
        <v>64</v>
      </c>
      <c r="C36" s="17">
        <v>0</v>
      </c>
      <c r="D36" s="17">
        <v>0</v>
      </c>
      <c r="E36" s="17">
        <v>0</v>
      </c>
      <c r="F36" s="17">
        <v>0</v>
      </c>
      <c r="G36" s="17">
        <v>0</v>
      </c>
      <c r="H36" s="18">
        <v>2539871</v>
      </c>
    </row>
    <row r="37" spans="1:22" s="14" customFormat="1" ht="15" customHeight="1" thickBot="1" x14ac:dyDescent="0.3">
      <c r="A37" s="29" t="s">
        <v>65</v>
      </c>
      <c r="B37" s="30" t="s">
        <v>66</v>
      </c>
      <c r="C37" s="31">
        <v>0</v>
      </c>
      <c r="D37" s="31">
        <v>0</v>
      </c>
      <c r="E37" s="31">
        <v>0</v>
      </c>
      <c r="F37" s="31">
        <v>0</v>
      </c>
      <c r="G37" s="31">
        <v>0</v>
      </c>
      <c r="H37" s="32">
        <f>SUM(H35:H36)</f>
        <v>2539871</v>
      </c>
    </row>
    <row r="38" spans="1:22" s="14" customFormat="1" ht="18" customHeight="1" thickTop="1" thickBot="1" x14ac:dyDescent="0.3">
      <c r="A38" s="33" t="s">
        <v>67</v>
      </c>
      <c r="B38" s="34" t="s">
        <v>68</v>
      </c>
      <c r="C38" s="35">
        <f>C34+C37</f>
        <v>541129</v>
      </c>
      <c r="D38" s="35">
        <f t="shared" ref="D38:H38" si="5">D34+D37</f>
        <v>174545</v>
      </c>
      <c r="E38" s="35">
        <f t="shared" si="5"/>
        <v>13698284</v>
      </c>
      <c r="F38" s="35">
        <f t="shared" si="5"/>
        <v>3632731</v>
      </c>
      <c r="G38" s="35">
        <f t="shared" si="5"/>
        <v>4198112</v>
      </c>
      <c r="H38" s="36">
        <f t="shared" si="5"/>
        <v>80985106</v>
      </c>
    </row>
    <row r="39" spans="1:22" s="14" customFormat="1" ht="15" customHeight="1" thickTop="1" x14ac:dyDescent="0.25">
      <c r="A39" s="37"/>
      <c r="B39" s="38"/>
      <c r="C39" s="39"/>
      <c r="D39" s="39"/>
      <c r="E39" s="39"/>
      <c r="F39" s="39"/>
      <c r="G39" s="39"/>
      <c r="H39" s="39"/>
    </row>
    <row r="40" spans="1:22" ht="13.5" customHeight="1" x14ac:dyDescent="0.25">
      <c r="A40" s="1"/>
      <c r="B40" s="1"/>
      <c r="C40" s="1"/>
      <c r="D40" s="1"/>
      <c r="E40" s="1"/>
      <c r="F40" s="1"/>
      <c r="H40" s="3" t="s">
        <v>69</v>
      </c>
    </row>
    <row r="41" spans="1:22" ht="13.5" customHeight="1" x14ac:dyDescent="0.25">
      <c r="A41" s="1"/>
      <c r="B41" s="1"/>
      <c r="C41" s="1"/>
      <c r="D41" s="1"/>
      <c r="E41" s="1"/>
      <c r="F41" s="1"/>
      <c r="H41" s="3" t="str">
        <f>H2</f>
        <v>a   4/2017. (V.31.) önkormányzati rendelethez</v>
      </c>
    </row>
    <row r="42" spans="1:22" ht="13.5" customHeight="1" x14ac:dyDescent="0.25">
      <c r="A42" s="1"/>
      <c r="B42" s="1"/>
      <c r="C42" s="1"/>
      <c r="D42" s="1"/>
      <c r="E42" s="1"/>
      <c r="F42" s="1"/>
      <c r="H42" s="3"/>
    </row>
    <row r="43" spans="1:22" ht="15" customHeight="1" thickBot="1" x14ac:dyDescent="0.3">
      <c r="A43" s="5"/>
      <c r="B43" s="5"/>
      <c r="C43" s="5"/>
      <c r="D43" s="5"/>
      <c r="E43" s="5"/>
      <c r="F43" s="5"/>
      <c r="H43" s="3" t="s">
        <v>2</v>
      </c>
    </row>
    <row r="44" spans="1:22" ht="74.099999999999994" customHeight="1" thickTop="1" thickBot="1" x14ac:dyDescent="0.3">
      <c r="A44" s="6" t="s">
        <v>3</v>
      </c>
      <c r="B44" s="7" t="s">
        <v>4</v>
      </c>
      <c r="C44" s="7" t="s">
        <v>70</v>
      </c>
      <c r="D44" s="40" t="s">
        <v>71</v>
      </c>
      <c r="E44" s="41" t="s">
        <v>72</v>
      </c>
      <c r="F44" s="7" t="s">
        <v>73</v>
      </c>
      <c r="G44" s="7" t="s">
        <v>74</v>
      </c>
      <c r="H44" s="8" t="s">
        <v>75</v>
      </c>
      <c r="T44"/>
      <c r="U44"/>
      <c r="V44"/>
    </row>
    <row r="45" spans="1:22" ht="15" customHeight="1" thickTop="1" x14ac:dyDescent="0.25">
      <c r="A45" s="10" t="s">
        <v>11</v>
      </c>
      <c r="B45" s="11" t="s">
        <v>12</v>
      </c>
      <c r="C45" s="12">
        <v>0</v>
      </c>
      <c r="D45" s="42">
        <v>0</v>
      </c>
      <c r="E45" s="12">
        <v>0</v>
      </c>
      <c r="F45" s="12">
        <v>0</v>
      </c>
      <c r="G45" s="12">
        <v>0</v>
      </c>
      <c r="H45" s="13">
        <v>0</v>
      </c>
      <c r="T45"/>
      <c r="U45"/>
      <c r="V45"/>
    </row>
    <row r="46" spans="1:22" ht="24" x14ac:dyDescent="0.25">
      <c r="A46" s="15" t="s">
        <v>13</v>
      </c>
      <c r="B46" s="16" t="s">
        <v>14</v>
      </c>
      <c r="C46" s="17">
        <v>0</v>
      </c>
      <c r="D46" s="43">
        <v>433803</v>
      </c>
      <c r="E46" s="17">
        <v>0</v>
      </c>
      <c r="F46" s="17">
        <v>0</v>
      </c>
      <c r="G46" s="17">
        <v>0</v>
      </c>
      <c r="H46" s="18">
        <v>1124736</v>
      </c>
      <c r="T46"/>
      <c r="U46"/>
      <c r="V46"/>
    </row>
    <row r="47" spans="1:22" ht="24" x14ac:dyDescent="0.25">
      <c r="A47" s="19" t="s">
        <v>15</v>
      </c>
      <c r="B47" s="20" t="s">
        <v>16</v>
      </c>
      <c r="C47" s="21">
        <f>SUM(C45:C46)</f>
        <v>0</v>
      </c>
      <c r="D47" s="44">
        <f>SUM(D45:D46)</f>
        <v>433803</v>
      </c>
      <c r="E47" s="21">
        <v>0</v>
      </c>
      <c r="F47" s="21">
        <v>0</v>
      </c>
      <c r="G47" s="21">
        <v>0</v>
      </c>
      <c r="H47" s="22">
        <f>SUM(H45:H46)</f>
        <v>1124736</v>
      </c>
      <c r="T47"/>
      <c r="U47"/>
      <c r="V47"/>
    </row>
    <row r="48" spans="1:22" ht="15" customHeight="1" x14ac:dyDescent="0.25">
      <c r="A48" s="15" t="s">
        <v>17</v>
      </c>
      <c r="B48" s="16" t="s">
        <v>18</v>
      </c>
      <c r="C48" s="17">
        <v>0</v>
      </c>
      <c r="D48" s="43">
        <v>0</v>
      </c>
      <c r="E48" s="17">
        <v>0</v>
      </c>
      <c r="F48" s="17">
        <v>0</v>
      </c>
      <c r="G48" s="17">
        <v>0</v>
      </c>
      <c r="H48" s="18">
        <v>0</v>
      </c>
      <c r="T48"/>
      <c r="U48"/>
      <c r="V48"/>
    </row>
    <row r="49" spans="1:22" ht="24" x14ac:dyDescent="0.25">
      <c r="A49" s="15" t="s">
        <v>19</v>
      </c>
      <c r="B49" s="16" t="s">
        <v>20</v>
      </c>
      <c r="C49" s="17">
        <v>0</v>
      </c>
      <c r="D49" s="43">
        <v>0</v>
      </c>
      <c r="E49" s="17">
        <v>0</v>
      </c>
      <c r="F49" s="17">
        <v>0</v>
      </c>
      <c r="G49" s="17">
        <v>0</v>
      </c>
      <c r="H49" s="18">
        <v>0</v>
      </c>
      <c r="T49"/>
      <c r="U49"/>
      <c r="V49"/>
    </row>
    <row r="50" spans="1:22" ht="24" x14ac:dyDescent="0.25">
      <c r="A50" s="19" t="s">
        <v>21</v>
      </c>
      <c r="B50" s="20" t="s">
        <v>22</v>
      </c>
      <c r="C50" s="21">
        <f>SUM(C48:C49)</f>
        <v>0</v>
      </c>
      <c r="D50" s="44">
        <v>0</v>
      </c>
      <c r="E50" s="21">
        <v>0</v>
      </c>
      <c r="F50" s="21">
        <v>0</v>
      </c>
      <c r="G50" s="21">
        <v>0</v>
      </c>
      <c r="H50" s="22">
        <v>0</v>
      </c>
      <c r="T50"/>
      <c r="U50"/>
      <c r="V50"/>
    </row>
    <row r="51" spans="1:22" ht="15" customHeight="1" x14ac:dyDescent="0.25">
      <c r="A51" s="15" t="s">
        <v>23</v>
      </c>
      <c r="B51" s="16" t="s">
        <v>24</v>
      </c>
      <c r="C51" s="17">
        <v>0</v>
      </c>
      <c r="D51" s="43">
        <v>0</v>
      </c>
      <c r="E51" s="17">
        <v>0</v>
      </c>
      <c r="F51" s="17">
        <v>0</v>
      </c>
      <c r="G51" s="17">
        <v>0</v>
      </c>
      <c r="H51" s="18">
        <v>0</v>
      </c>
      <c r="T51"/>
      <c r="U51"/>
      <c r="V51"/>
    </row>
    <row r="52" spans="1:22" ht="15" customHeight="1" x14ac:dyDescent="0.25">
      <c r="A52" s="15" t="s">
        <v>25</v>
      </c>
      <c r="B52" s="16" t="s">
        <v>26</v>
      </c>
      <c r="C52" s="17">
        <v>0</v>
      </c>
      <c r="D52" s="43">
        <v>0</v>
      </c>
      <c r="E52" s="17">
        <v>0</v>
      </c>
      <c r="F52" s="17">
        <v>0</v>
      </c>
      <c r="G52" s="17">
        <v>0</v>
      </c>
      <c r="H52" s="18">
        <v>0</v>
      </c>
      <c r="T52"/>
      <c r="U52"/>
      <c r="V52"/>
    </row>
    <row r="53" spans="1:22" ht="15" customHeight="1" x14ac:dyDescent="0.25">
      <c r="A53" s="15" t="s">
        <v>27</v>
      </c>
      <c r="B53" s="16" t="s">
        <v>28</v>
      </c>
      <c r="C53" s="17">
        <v>0</v>
      </c>
      <c r="D53" s="43">
        <v>0</v>
      </c>
      <c r="E53" s="17">
        <v>0</v>
      </c>
      <c r="F53" s="17">
        <v>0</v>
      </c>
      <c r="G53" s="17">
        <v>0</v>
      </c>
      <c r="H53" s="18">
        <v>0</v>
      </c>
      <c r="T53"/>
      <c r="U53"/>
      <c r="V53"/>
    </row>
    <row r="54" spans="1:22" ht="15" customHeight="1" x14ac:dyDescent="0.25">
      <c r="A54" s="19" t="s">
        <v>29</v>
      </c>
      <c r="B54" s="20" t="s">
        <v>30</v>
      </c>
      <c r="C54" s="21">
        <f>SUM(C51:C53)</f>
        <v>0</v>
      </c>
      <c r="D54" s="44">
        <v>0</v>
      </c>
      <c r="E54" s="21">
        <v>0</v>
      </c>
      <c r="F54" s="21">
        <v>0</v>
      </c>
      <c r="G54" s="21">
        <v>0</v>
      </c>
      <c r="H54" s="18">
        <v>0</v>
      </c>
      <c r="T54"/>
      <c r="U54"/>
      <c r="V54"/>
    </row>
    <row r="55" spans="1:22" ht="15" customHeight="1" x14ac:dyDescent="0.25">
      <c r="A55" s="15" t="s">
        <v>31</v>
      </c>
      <c r="B55" s="16" t="s">
        <v>32</v>
      </c>
      <c r="C55" s="17">
        <v>0</v>
      </c>
      <c r="D55" s="43">
        <v>0</v>
      </c>
      <c r="E55" s="17">
        <v>0</v>
      </c>
      <c r="F55" s="17">
        <v>0</v>
      </c>
      <c r="G55" s="17">
        <v>59000</v>
      </c>
      <c r="H55" s="18">
        <v>0</v>
      </c>
      <c r="T55"/>
      <c r="U55"/>
      <c r="V55"/>
    </row>
    <row r="56" spans="1:22" ht="15" customHeight="1" x14ac:dyDescent="0.25">
      <c r="A56" s="15" t="s">
        <v>33</v>
      </c>
      <c r="B56" s="16" t="s">
        <v>34</v>
      </c>
      <c r="C56" s="17">
        <v>0</v>
      </c>
      <c r="D56" s="43">
        <v>0</v>
      </c>
      <c r="E56" s="17">
        <v>0</v>
      </c>
      <c r="F56" s="17">
        <v>0</v>
      </c>
      <c r="G56" s="17">
        <v>0</v>
      </c>
      <c r="H56" s="18">
        <v>0</v>
      </c>
      <c r="T56"/>
      <c r="U56"/>
      <c r="V56"/>
    </row>
    <row r="57" spans="1:22" ht="15" customHeight="1" x14ac:dyDescent="0.25">
      <c r="A57" s="15" t="s">
        <v>35</v>
      </c>
      <c r="B57" s="16" t="s">
        <v>36</v>
      </c>
      <c r="C57" s="17">
        <v>0</v>
      </c>
      <c r="D57" s="43">
        <v>0</v>
      </c>
      <c r="E57" s="17">
        <v>0</v>
      </c>
      <c r="F57" s="17">
        <v>0</v>
      </c>
      <c r="G57" s="17">
        <v>0</v>
      </c>
      <c r="H57" s="18">
        <v>0</v>
      </c>
      <c r="T57"/>
      <c r="U57"/>
      <c r="V57"/>
    </row>
    <row r="58" spans="1:22" ht="15" customHeight="1" x14ac:dyDescent="0.25">
      <c r="A58" s="15" t="s">
        <v>37</v>
      </c>
      <c r="B58" s="16" t="s">
        <v>38</v>
      </c>
      <c r="C58" s="17">
        <v>0</v>
      </c>
      <c r="D58" s="43">
        <v>0</v>
      </c>
      <c r="E58" s="17">
        <v>0</v>
      </c>
      <c r="F58" s="17">
        <v>7481422</v>
      </c>
      <c r="G58" s="17">
        <v>0</v>
      </c>
      <c r="H58" s="18">
        <v>0</v>
      </c>
      <c r="T58"/>
      <c r="U58"/>
      <c r="V58"/>
    </row>
    <row r="59" spans="1:22" ht="15" customHeight="1" x14ac:dyDescent="0.25">
      <c r="A59" s="15" t="s">
        <v>39</v>
      </c>
      <c r="B59" s="16" t="s">
        <v>40</v>
      </c>
      <c r="C59" s="17">
        <v>0</v>
      </c>
      <c r="D59" s="43">
        <v>0</v>
      </c>
      <c r="E59" s="17">
        <v>0</v>
      </c>
      <c r="F59" s="17">
        <v>2019984</v>
      </c>
      <c r="G59" s="17">
        <v>184470</v>
      </c>
      <c r="H59" s="18">
        <v>0</v>
      </c>
      <c r="T59"/>
      <c r="U59"/>
      <c r="V59"/>
    </row>
    <row r="60" spans="1:22" ht="15" customHeight="1" x14ac:dyDescent="0.25">
      <c r="A60" s="15" t="s">
        <v>41</v>
      </c>
      <c r="B60" s="16" t="s">
        <v>42</v>
      </c>
      <c r="C60" s="17">
        <v>0</v>
      </c>
      <c r="D60" s="43">
        <v>0</v>
      </c>
      <c r="E60" s="17">
        <v>0</v>
      </c>
      <c r="F60" s="17">
        <v>0</v>
      </c>
      <c r="G60" s="17">
        <v>0</v>
      </c>
      <c r="H60" s="18">
        <v>0</v>
      </c>
      <c r="T60"/>
      <c r="U60"/>
      <c r="V60"/>
    </row>
    <row r="61" spans="1:22" ht="15" customHeight="1" x14ac:dyDescent="0.25">
      <c r="A61" s="15" t="s">
        <v>43</v>
      </c>
      <c r="B61" s="16" t="s">
        <v>44</v>
      </c>
      <c r="C61" s="17">
        <v>0</v>
      </c>
      <c r="D61" s="43">
        <v>0</v>
      </c>
      <c r="E61" s="17">
        <v>0</v>
      </c>
      <c r="F61" s="17">
        <v>0</v>
      </c>
      <c r="G61" s="17">
        <v>0</v>
      </c>
      <c r="H61" s="18">
        <v>0</v>
      </c>
      <c r="T61"/>
      <c r="U61"/>
      <c r="V61"/>
    </row>
    <row r="62" spans="1:22" ht="15" customHeight="1" x14ac:dyDescent="0.25">
      <c r="A62" s="15" t="s">
        <v>45</v>
      </c>
      <c r="B62" s="16" t="s">
        <v>46</v>
      </c>
      <c r="C62" s="17">
        <v>0</v>
      </c>
      <c r="D62" s="43">
        <v>0</v>
      </c>
      <c r="E62" s="17">
        <v>380073</v>
      </c>
      <c r="F62" s="17">
        <v>0</v>
      </c>
      <c r="G62" s="17">
        <v>33233</v>
      </c>
      <c r="H62" s="18">
        <v>0</v>
      </c>
      <c r="T62"/>
      <c r="U62"/>
      <c r="V62"/>
    </row>
    <row r="63" spans="1:22" ht="15" customHeight="1" x14ac:dyDescent="0.25">
      <c r="A63" s="19" t="s">
        <v>47</v>
      </c>
      <c r="B63" s="20" t="s">
        <v>48</v>
      </c>
      <c r="C63" s="21">
        <f>SUM(C55:C62)</f>
        <v>0</v>
      </c>
      <c r="D63" s="44">
        <f t="shared" ref="D63:H63" si="6">SUM(D55:D62)</f>
        <v>0</v>
      </c>
      <c r="E63" s="21">
        <f t="shared" si="6"/>
        <v>380073</v>
      </c>
      <c r="F63" s="21">
        <f t="shared" si="6"/>
        <v>9501406</v>
      </c>
      <c r="G63" s="21">
        <f t="shared" si="6"/>
        <v>276703</v>
      </c>
      <c r="H63" s="22">
        <f t="shared" si="6"/>
        <v>0</v>
      </c>
      <c r="T63"/>
      <c r="U63"/>
      <c r="V63"/>
    </row>
    <row r="64" spans="1:22" ht="15" customHeight="1" x14ac:dyDescent="0.25">
      <c r="A64" s="15">
        <v>20</v>
      </c>
      <c r="B64" s="16" t="s">
        <v>49</v>
      </c>
      <c r="C64" s="17">
        <v>0</v>
      </c>
      <c r="D64" s="43">
        <v>0</v>
      </c>
      <c r="E64" s="17">
        <v>0</v>
      </c>
      <c r="F64" s="17">
        <v>0</v>
      </c>
      <c r="G64" s="17">
        <v>0</v>
      </c>
      <c r="H64" s="18">
        <v>0</v>
      </c>
      <c r="T64"/>
      <c r="U64"/>
      <c r="V64"/>
    </row>
    <row r="65" spans="1:22" ht="15" customHeight="1" x14ac:dyDescent="0.25">
      <c r="A65" s="15">
        <v>21</v>
      </c>
      <c r="B65" s="16" t="s">
        <v>50</v>
      </c>
      <c r="C65" s="17">
        <v>0</v>
      </c>
      <c r="D65" s="43">
        <v>0</v>
      </c>
      <c r="E65" s="17">
        <v>0</v>
      </c>
      <c r="F65" s="17">
        <v>0</v>
      </c>
      <c r="G65" s="17">
        <v>629921</v>
      </c>
      <c r="H65" s="18">
        <v>0</v>
      </c>
      <c r="T65"/>
      <c r="U65"/>
      <c r="V65"/>
    </row>
    <row r="66" spans="1:22" ht="15" customHeight="1" x14ac:dyDescent="0.25">
      <c r="A66" s="19">
        <v>22</v>
      </c>
      <c r="B66" s="20" t="s">
        <v>51</v>
      </c>
      <c r="C66" s="21">
        <v>0</v>
      </c>
      <c r="D66" s="44">
        <v>0</v>
      </c>
      <c r="E66" s="21">
        <v>0</v>
      </c>
      <c r="F66" s="21">
        <v>0</v>
      </c>
      <c r="G66" s="21">
        <f>SUM(G64:G65)</f>
        <v>629921</v>
      </c>
      <c r="H66" s="22">
        <v>0</v>
      </c>
      <c r="T66"/>
      <c r="U66"/>
      <c r="V66"/>
    </row>
    <row r="67" spans="1:22" ht="36" x14ac:dyDescent="0.25">
      <c r="A67" s="15">
        <v>23</v>
      </c>
      <c r="B67" s="16" t="s">
        <v>52</v>
      </c>
      <c r="C67" s="17">
        <v>0</v>
      </c>
      <c r="D67" s="43">
        <v>0</v>
      </c>
      <c r="E67" s="17">
        <v>0</v>
      </c>
      <c r="F67" s="17">
        <v>0</v>
      </c>
      <c r="G67" s="17">
        <v>0</v>
      </c>
      <c r="H67" s="18">
        <v>0</v>
      </c>
      <c r="T67"/>
      <c r="U67"/>
      <c r="V67"/>
    </row>
    <row r="68" spans="1:22" ht="15" customHeight="1" x14ac:dyDescent="0.25">
      <c r="A68" s="15">
        <v>24</v>
      </c>
      <c r="B68" s="16" t="s">
        <v>53</v>
      </c>
      <c r="C68" s="17">
        <v>0</v>
      </c>
      <c r="D68" s="43">
        <v>0</v>
      </c>
      <c r="E68" s="17">
        <v>94745</v>
      </c>
      <c r="F68" s="17">
        <v>940600</v>
      </c>
      <c r="G68" s="17">
        <v>0</v>
      </c>
      <c r="H68" s="18">
        <v>0</v>
      </c>
      <c r="T68"/>
      <c r="U68"/>
      <c r="V68"/>
    </row>
    <row r="69" spans="1:22" ht="15" customHeight="1" x14ac:dyDescent="0.25">
      <c r="A69" s="19">
        <v>25</v>
      </c>
      <c r="B69" s="20" t="s">
        <v>54</v>
      </c>
      <c r="C69" s="21">
        <f>SUM(C67:C68)</f>
        <v>0</v>
      </c>
      <c r="D69" s="44">
        <f t="shared" ref="D69:H69" si="7">SUM(D67:D68)</f>
        <v>0</v>
      </c>
      <c r="E69" s="21">
        <f t="shared" si="7"/>
        <v>94745</v>
      </c>
      <c r="F69" s="21">
        <f t="shared" si="7"/>
        <v>940600</v>
      </c>
      <c r="G69" s="21">
        <f t="shared" si="7"/>
        <v>0</v>
      </c>
      <c r="H69" s="22">
        <f t="shared" si="7"/>
        <v>0</v>
      </c>
      <c r="T69"/>
      <c r="U69"/>
      <c r="V69"/>
    </row>
    <row r="70" spans="1:22" ht="15" customHeight="1" x14ac:dyDescent="0.25">
      <c r="A70" s="15" t="s">
        <v>55</v>
      </c>
      <c r="B70" s="16" t="s">
        <v>56</v>
      </c>
      <c r="C70" s="17">
        <v>0</v>
      </c>
      <c r="D70" s="43">
        <v>0</v>
      </c>
      <c r="E70" s="17">
        <v>0</v>
      </c>
      <c r="F70" s="17">
        <v>0</v>
      </c>
      <c r="G70" s="17">
        <v>0</v>
      </c>
      <c r="H70" s="18">
        <v>0</v>
      </c>
      <c r="T70"/>
      <c r="U70"/>
      <c r="V70"/>
    </row>
    <row r="71" spans="1:22" ht="15" customHeight="1" x14ac:dyDescent="0.25">
      <c r="A71" s="19" t="s">
        <v>57</v>
      </c>
      <c r="B71" s="20" t="s">
        <v>58</v>
      </c>
      <c r="C71" s="21">
        <v>0</v>
      </c>
      <c r="D71" s="44">
        <v>0</v>
      </c>
      <c r="E71" s="21">
        <v>0</v>
      </c>
      <c r="F71" s="21">
        <v>0</v>
      </c>
      <c r="G71" s="21">
        <v>0</v>
      </c>
      <c r="H71" s="22">
        <v>0</v>
      </c>
      <c r="T71"/>
      <c r="U71"/>
      <c r="V71"/>
    </row>
    <row r="72" spans="1:22" ht="22.8" x14ac:dyDescent="0.25">
      <c r="A72" s="25" t="s">
        <v>59</v>
      </c>
      <c r="B72" s="26" t="s">
        <v>60</v>
      </c>
      <c r="C72" s="27">
        <f>C47+C50+C54+C63+C66+C69+C71</f>
        <v>0</v>
      </c>
      <c r="D72" s="45">
        <f t="shared" ref="D72:H72" si="8">D47+D50+D54+D63+D66+D69+D71</f>
        <v>433803</v>
      </c>
      <c r="E72" s="27">
        <f t="shared" si="8"/>
        <v>474818</v>
      </c>
      <c r="F72" s="27">
        <f t="shared" si="8"/>
        <v>10442006</v>
      </c>
      <c r="G72" s="27">
        <f t="shared" si="8"/>
        <v>906624</v>
      </c>
      <c r="H72" s="28">
        <f t="shared" si="8"/>
        <v>1124736</v>
      </c>
      <c r="T72"/>
      <c r="U72"/>
      <c r="V72"/>
    </row>
    <row r="73" spans="1:22" ht="24" x14ac:dyDescent="0.25">
      <c r="A73" s="15" t="s">
        <v>61</v>
      </c>
      <c r="B73" s="16" t="s">
        <v>62</v>
      </c>
      <c r="C73" s="17">
        <v>218127166</v>
      </c>
      <c r="D73" s="43">
        <v>0</v>
      </c>
      <c r="E73" s="17">
        <v>0</v>
      </c>
      <c r="F73" s="17">
        <v>0</v>
      </c>
      <c r="G73" s="17">
        <v>0</v>
      </c>
      <c r="H73" s="18">
        <v>0</v>
      </c>
      <c r="T73"/>
      <c r="U73"/>
      <c r="V73"/>
    </row>
    <row r="74" spans="1:22" ht="15" customHeight="1" x14ac:dyDescent="0.25">
      <c r="A74" s="15" t="s">
        <v>63</v>
      </c>
      <c r="B74" s="16" t="s">
        <v>64</v>
      </c>
      <c r="C74" s="17">
        <v>0</v>
      </c>
      <c r="D74" s="43">
        <v>0</v>
      </c>
      <c r="E74" s="17">
        <v>0</v>
      </c>
      <c r="F74" s="17">
        <v>0</v>
      </c>
      <c r="G74" s="17">
        <v>0</v>
      </c>
      <c r="H74" s="18">
        <v>0</v>
      </c>
      <c r="T74"/>
      <c r="U74"/>
      <c r="V74"/>
    </row>
    <row r="75" spans="1:22" ht="15" customHeight="1" thickBot="1" x14ac:dyDescent="0.3">
      <c r="A75" s="29" t="s">
        <v>65</v>
      </c>
      <c r="B75" s="30" t="s">
        <v>66</v>
      </c>
      <c r="C75" s="31">
        <f>SUM(C73:C74)</f>
        <v>218127166</v>
      </c>
      <c r="D75" s="46">
        <v>0</v>
      </c>
      <c r="E75" s="31">
        <v>0</v>
      </c>
      <c r="F75" s="31">
        <v>0</v>
      </c>
      <c r="G75" s="31">
        <v>0</v>
      </c>
      <c r="H75" s="32">
        <v>0</v>
      </c>
      <c r="T75"/>
      <c r="U75"/>
      <c r="V75"/>
    </row>
    <row r="76" spans="1:22" ht="18" customHeight="1" thickTop="1" thickBot="1" x14ac:dyDescent="0.3">
      <c r="A76" s="33" t="s">
        <v>67</v>
      </c>
      <c r="B76" s="34" t="s">
        <v>68</v>
      </c>
      <c r="C76" s="35">
        <f>C72+C75</f>
        <v>218127166</v>
      </c>
      <c r="D76" s="47">
        <f t="shared" ref="D76:H76" si="9">D72+D75</f>
        <v>433803</v>
      </c>
      <c r="E76" s="35">
        <f t="shared" si="9"/>
        <v>474818</v>
      </c>
      <c r="F76" s="35">
        <f t="shared" si="9"/>
        <v>10442006</v>
      </c>
      <c r="G76" s="35">
        <f t="shared" si="9"/>
        <v>906624</v>
      </c>
      <c r="H76" s="36">
        <f t="shared" si="9"/>
        <v>1124736</v>
      </c>
      <c r="T76"/>
      <c r="U76"/>
      <c r="V76"/>
    </row>
    <row r="77" spans="1:22" ht="15" customHeight="1" thickTop="1" x14ac:dyDescent="0.25">
      <c r="A77" s="37"/>
      <c r="B77" s="38"/>
      <c r="C77" s="39"/>
      <c r="D77" s="39"/>
      <c r="E77" s="39"/>
      <c r="F77" s="39"/>
      <c r="G77" s="39"/>
      <c r="H77" s="39"/>
      <c r="T77"/>
      <c r="U77"/>
      <c r="V77"/>
    </row>
    <row r="78" spans="1:22" ht="13.5" customHeight="1" x14ac:dyDescent="0.25">
      <c r="A78" s="37"/>
      <c r="B78" s="38"/>
      <c r="C78" s="39"/>
      <c r="D78" s="39"/>
      <c r="E78" s="39"/>
      <c r="F78" s="39"/>
      <c r="G78" s="39"/>
      <c r="H78" s="3" t="str">
        <f>H40</f>
        <v>21. melléklet folytatása</v>
      </c>
      <c r="T78"/>
      <c r="U78"/>
      <c r="V78"/>
    </row>
    <row r="79" spans="1:22" ht="13.5" customHeight="1" x14ac:dyDescent="0.25">
      <c r="A79" s="37"/>
      <c r="B79" s="38"/>
      <c r="C79" s="39"/>
      <c r="D79" s="39"/>
      <c r="E79" s="39"/>
      <c r="F79" s="39"/>
      <c r="G79" s="39"/>
      <c r="H79" s="3" t="str">
        <f>H2</f>
        <v>a   4/2017. (V.31.) önkormányzati rendelethez</v>
      </c>
      <c r="T79"/>
      <c r="U79"/>
      <c r="V79"/>
    </row>
    <row r="80" spans="1:22" ht="13.5" customHeight="1" x14ac:dyDescent="0.25">
      <c r="A80" s="37"/>
      <c r="B80" s="38"/>
      <c r="C80" s="39"/>
      <c r="D80" s="39"/>
      <c r="E80" s="39"/>
      <c r="F80" s="39"/>
      <c r="G80" s="39"/>
      <c r="H80" s="3"/>
      <c r="T80"/>
      <c r="U80"/>
      <c r="V80"/>
    </row>
    <row r="81" spans="1:22" ht="15" customHeight="1" thickBot="1" x14ac:dyDescent="0.3">
      <c r="A81" s="37"/>
      <c r="B81" s="38"/>
      <c r="C81" s="39"/>
      <c r="D81" s="39"/>
      <c r="E81" s="39"/>
      <c r="F81" s="3" t="s">
        <v>2</v>
      </c>
      <c r="G81" s="39"/>
      <c r="H81" s="39"/>
      <c r="T81"/>
      <c r="U81"/>
      <c r="V81"/>
    </row>
    <row r="82" spans="1:22" ht="85.2" thickTop="1" thickBot="1" x14ac:dyDescent="0.3">
      <c r="A82" s="6" t="s">
        <v>3</v>
      </c>
      <c r="B82" s="7" t="s">
        <v>4</v>
      </c>
      <c r="C82" s="7" t="s">
        <v>76</v>
      </c>
      <c r="D82" s="7" t="s">
        <v>77</v>
      </c>
      <c r="E82" s="48" t="s">
        <v>78</v>
      </c>
      <c r="F82" s="8" t="s">
        <v>79</v>
      </c>
      <c r="H82" s="39"/>
      <c r="I82" s="39"/>
      <c r="U82"/>
      <c r="V82"/>
    </row>
    <row r="83" spans="1:22" ht="15" customHeight="1" thickTop="1" x14ac:dyDescent="0.25">
      <c r="A83" s="10" t="s">
        <v>11</v>
      </c>
      <c r="B83" s="11" t="s">
        <v>12</v>
      </c>
      <c r="C83" s="12">
        <v>0</v>
      </c>
      <c r="D83" s="42">
        <v>0</v>
      </c>
      <c r="E83" s="42">
        <v>0</v>
      </c>
      <c r="F83" s="13">
        <v>0</v>
      </c>
      <c r="G83" s="39"/>
      <c r="H83" s="39"/>
      <c r="T83"/>
      <c r="U83"/>
      <c r="V83"/>
    </row>
    <row r="84" spans="1:22" ht="24" x14ac:dyDescent="0.25">
      <c r="A84" s="15" t="s">
        <v>13</v>
      </c>
      <c r="B84" s="16" t="s">
        <v>14</v>
      </c>
      <c r="C84" s="17">
        <v>0</v>
      </c>
      <c r="D84" s="43">
        <v>0</v>
      </c>
      <c r="E84" s="43">
        <v>0</v>
      </c>
      <c r="F84" s="18">
        <v>0</v>
      </c>
      <c r="G84" s="39"/>
      <c r="H84" s="39"/>
      <c r="T84"/>
      <c r="U84"/>
      <c r="V84"/>
    </row>
    <row r="85" spans="1:22" ht="24" x14ac:dyDescent="0.25">
      <c r="A85" s="19" t="s">
        <v>15</v>
      </c>
      <c r="B85" s="20" t="s">
        <v>16</v>
      </c>
      <c r="C85" s="21">
        <v>0</v>
      </c>
      <c r="D85" s="44">
        <v>0</v>
      </c>
      <c r="E85" s="44">
        <v>0</v>
      </c>
      <c r="F85" s="22">
        <v>0</v>
      </c>
      <c r="G85" s="39"/>
      <c r="H85" s="39"/>
      <c r="T85"/>
      <c r="U85"/>
      <c r="V85"/>
    </row>
    <row r="86" spans="1:22" ht="15" customHeight="1" x14ac:dyDescent="0.25">
      <c r="A86" s="15" t="s">
        <v>17</v>
      </c>
      <c r="B86" s="16" t="s">
        <v>18</v>
      </c>
      <c r="C86" s="17">
        <v>0</v>
      </c>
      <c r="D86" s="43">
        <v>0</v>
      </c>
      <c r="E86" s="43">
        <v>0</v>
      </c>
      <c r="F86" s="18">
        <v>0</v>
      </c>
      <c r="G86" s="39"/>
      <c r="H86" s="39"/>
      <c r="T86"/>
      <c r="U86"/>
      <c r="V86"/>
    </row>
    <row r="87" spans="1:22" ht="24" x14ac:dyDescent="0.25">
      <c r="A87" s="15" t="s">
        <v>19</v>
      </c>
      <c r="B87" s="16" t="s">
        <v>20</v>
      </c>
      <c r="C87" s="17">
        <v>0</v>
      </c>
      <c r="D87" s="43">
        <v>0</v>
      </c>
      <c r="E87" s="43">
        <v>0</v>
      </c>
      <c r="F87" s="18">
        <v>0</v>
      </c>
      <c r="G87" s="39"/>
      <c r="H87" s="39"/>
      <c r="T87"/>
      <c r="U87"/>
      <c r="V87"/>
    </row>
    <row r="88" spans="1:22" ht="24" x14ac:dyDescent="0.25">
      <c r="A88" s="19" t="s">
        <v>21</v>
      </c>
      <c r="B88" s="20" t="s">
        <v>22</v>
      </c>
      <c r="C88" s="21">
        <v>0</v>
      </c>
      <c r="D88" s="44">
        <v>0</v>
      </c>
      <c r="E88" s="44">
        <v>0</v>
      </c>
      <c r="F88" s="22">
        <v>0</v>
      </c>
      <c r="G88" s="39"/>
      <c r="H88" s="39"/>
      <c r="T88"/>
      <c r="U88"/>
      <c r="V88"/>
    </row>
    <row r="89" spans="1:22" ht="15" customHeight="1" x14ac:dyDescent="0.25">
      <c r="A89" s="15" t="s">
        <v>23</v>
      </c>
      <c r="B89" s="16" t="s">
        <v>24</v>
      </c>
      <c r="C89" s="17">
        <v>0</v>
      </c>
      <c r="D89" s="43">
        <v>0</v>
      </c>
      <c r="E89" s="43">
        <v>0</v>
      </c>
      <c r="F89" s="18">
        <v>52613334</v>
      </c>
      <c r="G89" s="39"/>
      <c r="H89" s="39"/>
      <c r="T89"/>
      <c r="U89"/>
      <c r="V89"/>
    </row>
    <row r="90" spans="1:22" ht="15" customHeight="1" x14ac:dyDescent="0.25">
      <c r="A90" s="15" t="s">
        <v>25</v>
      </c>
      <c r="B90" s="16" t="s">
        <v>26</v>
      </c>
      <c r="C90" s="17">
        <v>0</v>
      </c>
      <c r="D90" s="43">
        <v>0</v>
      </c>
      <c r="E90" s="43">
        <v>0</v>
      </c>
      <c r="F90" s="18">
        <v>38655216</v>
      </c>
      <c r="G90" s="39"/>
      <c r="H90" s="39"/>
      <c r="T90"/>
      <c r="U90"/>
      <c r="V90"/>
    </row>
    <row r="91" spans="1:22" ht="15" customHeight="1" x14ac:dyDescent="0.25">
      <c r="A91" s="15" t="s">
        <v>27</v>
      </c>
      <c r="B91" s="16" t="s">
        <v>28</v>
      </c>
      <c r="C91" s="17">
        <v>0</v>
      </c>
      <c r="D91" s="43">
        <v>0</v>
      </c>
      <c r="E91" s="43">
        <v>0</v>
      </c>
      <c r="F91" s="18">
        <v>235195</v>
      </c>
      <c r="G91" s="39"/>
      <c r="H91" s="39"/>
      <c r="T91"/>
      <c r="U91"/>
      <c r="V91"/>
    </row>
    <row r="92" spans="1:22" ht="15" customHeight="1" x14ac:dyDescent="0.25">
      <c r="A92" s="19" t="s">
        <v>29</v>
      </c>
      <c r="B92" s="20" t="s">
        <v>30</v>
      </c>
      <c r="C92" s="17">
        <v>0</v>
      </c>
      <c r="D92" s="44">
        <v>0</v>
      </c>
      <c r="E92" s="44">
        <v>0</v>
      </c>
      <c r="F92" s="22">
        <f>SUM(F89:F91)</f>
        <v>91503745</v>
      </c>
      <c r="G92" s="39"/>
      <c r="H92" s="39"/>
      <c r="T92"/>
      <c r="U92"/>
      <c r="V92"/>
    </row>
    <row r="93" spans="1:22" ht="15" customHeight="1" x14ac:dyDescent="0.25">
      <c r="A93" s="15" t="s">
        <v>31</v>
      </c>
      <c r="B93" s="16" t="s">
        <v>32</v>
      </c>
      <c r="C93" s="17">
        <v>7874</v>
      </c>
      <c r="D93" s="43">
        <v>0</v>
      </c>
      <c r="E93" s="43">
        <v>0</v>
      </c>
      <c r="F93" s="18">
        <v>0</v>
      </c>
      <c r="G93" s="39"/>
      <c r="H93" s="39"/>
      <c r="T93"/>
      <c r="U93"/>
      <c r="V93"/>
    </row>
    <row r="94" spans="1:22" ht="15" customHeight="1" x14ac:dyDescent="0.25">
      <c r="A94" s="15" t="s">
        <v>33</v>
      </c>
      <c r="B94" s="16" t="s">
        <v>34</v>
      </c>
      <c r="C94" s="17">
        <v>126769</v>
      </c>
      <c r="D94" s="43">
        <v>0</v>
      </c>
      <c r="E94" s="43">
        <v>0</v>
      </c>
      <c r="F94" s="18">
        <v>0</v>
      </c>
      <c r="G94" s="39"/>
      <c r="H94" s="39"/>
      <c r="T94"/>
      <c r="U94"/>
      <c r="V94"/>
    </row>
    <row r="95" spans="1:22" ht="15" customHeight="1" x14ac:dyDescent="0.25">
      <c r="A95" s="15" t="s">
        <v>35</v>
      </c>
      <c r="B95" s="16" t="s">
        <v>36</v>
      </c>
      <c r="C95" s="17">
        <v>0</v>
      </c>
      <c r="D95" s="43">
        <v>0</v>
      </c>
      <c r="E95" s="43">
        <v>0</v>
      </c>
      <c r="F95" s="18">
        <v>0</v>
      </c>
      <c r="G95" s="39"/>
      <c r="H95" s="39"/>
      <c r="T95"/>
      <c r="U95"/>
      <c r="V95"/>
    </row>
    <row r="96" spans="1:22" ht="15" customHeight="1" x14ac:dyDescent="0.25">
      <c r="A96" s="15" t="s">
        <v>37</v>
      </c>
      <c r="B96" s="16" t="s">
        <v>38</v>
      </c>
      <c r="C96" s="17">
        <v>0</v>
      </c>
      <c r="D96" s="43">
        <v>0</v>
      </c>
      <c r="E96" s="43">
        <v>0</v>
      </c>
      <c r="F96" s="18">
        <v>0</v>
      </c>
      <c r="G96" s="39"/>
      <c r="H96" s="39"/>
      <c r="T96"/>
      <c r="U96"/>
      <c r="V96"/>
    </row>
    <row r="97" spans="1:22" ht="15" customHeight="1" x14ac:dyDescent="0.25">
      <c r="A97" s="15" t="s">
        <v>39</v>
      </c>
      <c r="B97" s="16" t="s">
        <v>40</v>
      </c>
      <c r="C97" s="17">
        <v>39546</v>
      </c>
      <c r="D97" s="43">
        <v>0</v>
      </c>
      <c r="E97" s="43">
        <v>0</v>
      </c>
      <c r="F97" s="18">
        <v>0</v>
      </c>
      <c r="G97" s="39"/>
      <c r="H97" s="39"/>
      <c r="T97"/>
      <c r="U97"/>
      <c r="V97"/>
    </row>
    <row r="98" spans="1:22" ht="15" customHeight="1" x14ac:dyDescent="0.25">
      <c r="A98" s="15" t="s">
        <v>41</v>
      </c>
      <c r="B98" s="16" t="s">
        <v>42</v>
      </c>
      <c r="C98" s="17">
        <v>0</v>
      </c>
      <c r="D98" s="43">
        <v>0</v>
      </c>
      <c r="E98" s="43">
        <v>0</v>
      </c>
      <c r="F98" s="18">
        <v>0</v>
      </c>
      <c r="G98" s="39"/>
      <c r="H98" s="39"/>
      <c r="T98"/>
      <c r="U98"/>
      <c r="V98"/>
    </row>
    <row r="99" spans="1:22" ht="15" customHeight="1" x14ac:dyDescent="0.25">
      <c r="A99" s="15" t="s">
        <v>43</v>
      </c>
      <c r="B99" s="16" t="s">
        <v>44</v>
      </c>
      <c r="C99" s="17">
        <v>0</v>
      </c>
      <c r="D99" s="43">
        <v>0</v>
      </c>
      <c r="E99" s="43">
        <v>0</v>
      </c>
      <c r="F99" s="18">
        <v>0</v>
      </c>
      <c r="G99" s="39"/>
      <c r="H99" s="39"/>
      <c r="T99"/>
      <c r="U99"/>
      <c r="V99"/>
    </row>
    <row r="100" spans="1:22" ht="15" customHeight="1" x14ac:dyDescent="0.25">
      <c r="A100" s="15" t="s">
        <v>45</v>
      </c>
      <c r="B100" s="16" t="s">
        <v>46</v>
      </c>
      <c r="C100" s="17">
        <v>0</v>
      </c>
      <c r="D100" s="43">
        <v>0</v>
      </c>
      <c r="E100" s="43">
        <v>0</v>
      </c>
      <c r="F100" s="18">
        <v>0</v>
      </c>
      <c r="G100" s="39"/>
      <c r="H100" s="39"/>
      <c r="T100"/>
      <c r="U100"/>
      <c r="V100"/>
    </row>
    <row r="101" spans="1:22" ht="15" customHeight="1" x14ac:dyDescent="0.25">
      <c r="A101" s="19" t="s">
        <v>47</v>
      </c>
      <c r="B101" s="20" t="s">
        <v>48</v>
      </c>
      <c r="C101" s="21">
        <f t="shared" ref="C101:F101" si="10">SUM(C93:C100)</f>
        <v>174189</v>
      </c>
      <c r="D101" s="44">
        <f t="shared" si="10"/>
        <v>0</v>
      </c>
      <c r="E101" s="44">
        <f t="shared" si="10"/>
        <v>0</v>
      </c>
      <c r="F101" s="22">
        <f t="shared" si="10"/>
        <v>0</v>
      </c>
      <c r="G101" s="39"/>
      <c r="H101" s="39"/>
      <c r="T101"/>
      <c r="U101"/>
      <c r="V101"/>
    </row>
    <row r="102" spans="1:22" ht="15" customHeight="1" x14ac:dyDescent="0.25">
      <c r="A102" s="15">
        <v>20</v>
      </c>
      <c r="B102" s="16" t="s">
        <v>49</v>
      </c>
      <c r="C102" s="17">
        <v>0</v>
      </c>
      <c r="D102" s="43">
        <v>0</v>
      </c>
      <c r="E102" s="43">
        <v>0</v>
      </c>
      <c r="F102" s="18">
        <v>0</v>
      </c>
      <c r="G102" s="39"/>
      <c r="H102" s="39"/>
      <c r="T102"/>
      <c r="U102"/>
      <c r="V102"/>
    </row>
    <row r="103" spans="1:22" ht="15" customHeight="1" x14ac:dyDescent="0.25">
      <c r="A103" s="15">
        <v>21</v>
      </c>
      <c r="B103" s="16" t="s">
        <v>50</v>
      </c>
      <c r="C103" s="17">
        <v>11811</v>
      </c>
      <c r="D103" s="43">
        <v>0</v>
      </c>
      <c r="E103" s="43">
        <v>0</v>
      </c>
      <c r="F103" s="18">
        <v>0</v>
      </c>
      <c r="G103" s="39"/>
      <c r="H103" s="39"/>
      <c r="T103"/>
      <c r="U103"/>
      <c r="V103"/>
    </row>
    <row r="104" spans="1:22" ht="15" customHeight="1" x14ac:dyDescent="0.25">
      <c r="A104" s="19">
        <v>22</v>
      </c>
      <c r="B104" s="20" t="s">
        <v>51</v>
      </c>
      <c r="C104" s="21">
        <f>SUM(C102:C103)</f>
        <v>11811</v>
      </c>
      <c r="D104" s="44">
        <v>0</v>
      </c>
      <c r="E104" s="44">
        <v>0</v>
      </c>
      <c r="F104" s="22">
        <v>0</v>
      </c>
      <c r="G104" s="39"/>
      <c r="H104" s="39"/>
      <c r="T104"/>
      <c r="U104"/>
      <c r="V104"/>
    </row>
    <row r="105" spans="1:22" ht="36" x14ac:dyDescent="0.25">
      <c r="A105" s="15">
        <v>23</v>
      </c>
      <c r="B105" s="16" t="s">
        <v>52</v>
      </c>
      <c r="C105" s="17">
        <v>0</v>
      </c>
      <c r="D105" s="43">
        <v>0</v>
      </c>
      <c r="E105" s="43">
        <v>0</v>
      </c>
      <c r="F105" s="18">
        <v>0</v>
      </c>
      <c r="G105" s="39"/>
      <c r="H105" s="39"/>
      <c r="T105"/>
      <c r="U105"/>
      <c r="V105"/>
    </row>
    <row r="106" spans="1:22" ht="15" customHeight="1" x14ac:dyDescent="0.25">
      <c r="A106" s="15">
        <v>24</v>
      </c>
      <c r="B106" s="16" t="s">
        <v>53</v>
      </c>
      <c r="C106" s="17">
        <v>0</v>
      </c>
      <c r="D106" s="43">
        <v>0</v>
      </c>
      <c r="E106" s="43">
        <v>100000</v>
      </c>
      <c r="F106" s="18">
        <v>0</v>
      </c>
      <c r="G106" s="39"/>
      <c r="H106" s="39"/>
      <c r="T106"/>
      <c r="U106"/>
      <c r="V106"/>
    </row>
    <row r="107" spans="1:22" ht="15" customHeight="1" x14ac:dyDescent="0.25">
      <c r="A107" s="19">
        <v>25</v>
      </c>
      <c r="B107" s="20" t="s">
        <v>54</v>
      </c>
      <c r="C107" s="21">
        <f t="shared" ref="C107" si="11">SUM(C105:C106)</f>
        <v>0</v>
      </c>
      <c r="D107" s="44">
        <v>0</v>
      </c>
      <c r="E107" s="44">
        <f>SUM(E105:E106)</f>
        <v>100000</v>
      </c>
      <c r="F107" s="22">
        <v>0</v>
      </c>
      <c r="G107" s="39"/>
      <c r="H107" s="39"/>
      <c r="T107"/>
      <c r="U107"/>
      <c r="V107"/>
    </row>
    <row r="108" spans="1:22" ht="15" customHeight="1" x14ac:dyDescent="0.25">
      <c r="A108" s="15" t="s">
        <v>55</v>
      </c>
      <c r="B108" s="16" t="s">
        <v>56</v>
      </c>
      <c r="C108" s="17">
        <v>0</v>
      </c>
      <c r="D108" s="43">
        <v>3660745</v>
      </c>
      <c r="E108" s="43">
        <v>0</v>
      </c>
      <c r="F108" s="18">
        <v>0</v>
      </c>
      <c r="G108" s="39"/>
      <c r="H108" s="39"/>
      <c r="T108"/>
      <c r="U108"/>
      <c r="V108"/>
    </row>
    <row r="109" spans="1:22" ht="15" customHeight="1" x14ac:dyDescent="0.25">
      <c r="A109" s="19" t="s">
        <v>57</v>
      </c>
      <c r="B109" s="20" t="s">
        <v>58</v>
      </c>
      <c r="C109" s="21">
        <v>0</v>
      </c>
      <c r="D109" s="44">
        <f>SUM(D108)</f>
        <v>3660745</v>
      </c>
      <c r="E109" s="44">
        <v>0</v>
      </c>
      <c r="F109" s="22">
        <v>0</v>
      </c>
      <c r="G109" s="39"/>
      <c r="H109" s="39"/>
      <c r="T109"/>
      <c r="U109"/>
      <c r="V109"/>
    </row>
    <row r="110" spans="1:22" ht="22.8" x14ac:dyDescent="0.25">
      <c r="A110" s="25" t="s">
        <v>59</v>
      </c>
      <c r="B110" s="26" t="s">
        <v>60</v>
      </c>
      <c r="C110" s="27">
        <f t="shared" ref="C110:F110" si="12">C85+C88+C92+C101+C104+C107+C109</f>
        <v>186000</v>
      </c>
      <c r="D110" s="45">
        <f t="shared" si="12"/>
        <v>3660745</v>
      </c>
      <c r="E110" s="45">
        <f t="shared" si="12"/>
        <v>100000</v>
      </c>
      <c r="F110" s="28">
        <f t="shared" si="12"/>
        <v>91503745</v>
      </c>
      <c r="G110" s="39"/>
      <c r="H110" s="39"/>
      <c r="T110"/>
      <c r="U110"/>
      <c r="V110"/>
    </row>
    <row r="111" spans="1:22" ht="24" x14ac:dyDescent="0.25">
      <c r="A111" s="15" t="s">
        <v>61</v>
      </c>
      <c r="B111" s="16" t="s">
        <v>62</v>
      </c>
      <c r="C111" s="17">
        <v>0</v>
      </c>
      <c r="D111" s="43">
        <v>0</v>
      </c>
      <c r="E111" s="43">
        <v>0</v>
      </c>
      <c r="F111" s="18">
        <v>0</v>
      </c>
      <c r="G111" s="39"/>
      <c r="H111" s="39"/>
      <c r="T111"/>
      <c r="U111"/>
      <c r="V111"/>
    </row>
    <row r="112" spans="1:22" ht="15" customHeight="1" x14ac:dyDescent="0.25">
      <c r="A112" s="15" t="s">
        <v>63</v>
      </c>
      <c r="B112" s="16" t="s">
        <v>64</v>
      </c>
      <c r="C112" s="17">
        <v>0</v>
      </c>
      <c r="D112" s="43">
        <v>0</v>
      </c>
      <c r="E112" s="43">
        <v>0</v>
      </c>
      <c r="F112" s="18">
        <v>0</v>
      </c>
      <c r="G112" s="39"/>
      <c r="H112" s="39"/>
      <c r="T112"/>
      <c r="U112"/>
      <c r="V112"/>
    </row>
    <row r="113" spans="1:22" ht="15" customHeight="1" thickBot="1" x14ac:dyDescent="0.3">
      <c r="A113" s="29" t="s">
        <v>65</v>
      </c>
      <c r="B113" s="30" t="s">
        <v>66</v>
      </c>
      <c r="C113" s="31">
        <v>0</v>
      </c>
      <c r="D113" s="49">
        <v>0</v>
      </c>
      <c r="E113" s="49">
        <v>0</v>
      </c>
      <c r="F113" s="50">
        <v>0</v>
      </c>
      <c r="G113" s="39"/>
      <c r="H113" s="39"/>
      <c r="T113"/>
      <c r="U113"/>
      <c r="V113"/>
    </row>
    <row r="114" spans="1:22" ht="18" customHeight="1" thickTop="1" thickBot="1" x14ac:dyDescent="0.3">
      <c r="A114" s="33" t="s">
        <v>67</v>
      </c>
      <c r="B114" s="34" t="s">
        <v>68</v>
      </c>
      <c r="C114" s="35">
        <f t="shared" ref="C114:F114" si="13">C110+C113</f>
        <v>186000</v>
      </c>
      <c r="D114" s="47">
        <f t="shared" si="13"/>
        <v>3660745</v>
      </c>
      <c r="E114" s="47">
        <f t="shared" si="13"/>
        <v>100000</v>
      </c>
      <c r="F114" s="36">
        <f t="shared" si="13"/>
        <v>91503745</v>
      </c>
      <c r="G114" s="39"/>
      <c r="H114" s="39"/>
      <c r="T114"/>
      <c r="U114"/>
      <c r="V114"/>
    </row>
    <row r="115" spans="1:22" ht="15" customHeight="1" thickTop="1" x14ac:dyDescent="0.25">
      <c r="A115" s="37"/>
      <c r="B115" s="38"/>
      <c r="C115" s="39"/>
      <c r="D115" s="39"/>
      <c r="E115" s="39"/>
      <c r="F115" s="39"/>
      <c r="G115" s="39"/>
      <c r="H115" s="39"/>
      <c r="T115"/>
      <c r="U115"/>
      <c r="V115"/>
    </row>
    <row r="116" spans="1:22" ht="13.5" customHeight="1" x14ac:dyDescent="0.25">
      <c r="A116" s="1"/>
      <c r="B116" s="1"/>
      <c r="C116" s="1"/>
      <c r="D116" s="1"/>
      <c r="E116" s="1"/>
      <c r="F116" s="1"/>
      <c r="H116" s="3" t="str">
        <f>H40</f>
        <v>21. melléklet folytatása</v>
      </c>
    </row>
    <row r="117" spans="1:22" ht="13.5" customHeight="1" x14ac:dyDescent="0.25">
      <c r="A117" s="1"/>
      <c r="B117" s="1"/>
      <c r="C117" s="1"/>
      <c r="D117" s="1"/>
      <c r="E117" s="1"/>
      <c r="F117" s="1"/>
      <c r="H117" s="3" t="str">
        <f>H2</f>
        <v>a   4/2017. (V.31.) önkormányzati rendelethez</v>
      </c>
    </row>
    <row r="118" spans="1:22" ht="13.5" customHeight="1" x14ac:dyDescent="0.25">
      <c r="A118" s="1"/>
      <c r="B118" s="1"/>
      <c r="C118" s="1"/>
      <c r="D118" s="1"/>
      <c r="E118" s="1"/>
      <c r="F118" s="1"/>
      <c r="H118" s="3"/>
    </row>
    <row r="119" spans="1:22" ht="15" customHeight="1" x14ac:dyDescent="0.25">
      <c r="A119" s="51" t="s">
        <v>80</v>
      </c>
      <c r="B119" s="51"/>
      <c r="C119" s="51"/>
      <c r="D119" s="51"/>
      <c r="E119" s="51"/>
      <c r="F119" s="51"/>
      <c r="G119" s="51"/>
      <c r="H119" s="51"/>
    </row>
    <row r="120" spans="1:22" ht="15" customHeight="1" thickBot="1" x14ac:dyDescent="0.3">
      <c r="A120" s="5"/>
      <c r="B120" s="5"/>
      <c r="C120" s="5"/>
      <c r="D120" s="5"/>
      <c r="E120" s="3" t="s">
        <v>2</v>
      </c>
      <c r="G120" s="3"/>
      <c r="T120"/>
      <c r="U120"/>
      <c r="V120"/>
    </row>
    <row r="121" spans="1:22" ht="74.099999999999994" customHeight="1" thickTop="1" thickBot="1" x14ac:dyDescent="0.3">
      <c r="A121" s="6" t="s">
        <v>3</v>
      </c>
      <c r="B121" s="7" t="s">
        <v>4</v>
      </c>
      <c r="C121" s="7" t="s">
        <v>81</v>
      </c>
      <c r="D121" s="7" t="s">
        <v>82</v>
      </c>
      <c r="E121" s="8" t="s">
        <v>83</v>
      </c>
      <c r="R121"/>
      <c r="S121"/>
      <c r="T121"/>
      <c r="U121"/>
      <c r="V121"/>
    </row>
    <row r="122" spans="1:22" ht="15" customHeight="1" thickTop="1" x14ac:dyDescent="0.25">
      <c r="A122" s="10" t="s">
        <v>11</v>
      </c>
      <c r="B122" s="11" t="s">
        <v>12</v>
      </c>
      <c r="C122" s="12">
        <v>0</v>
      </c>
      <c r="D122" s="12">
        <v>0</v>
      </c>
      <c r="E122" s="13">
        <v>0</v>
      </c>
      <c r="R122"/>
      <c r="S122"/>
      <c r="T122"/>
      <c r="U122"/>
      <c r="V122"/>
    </row>
    <row r="123" spans="1:22" ht="24" x14ac:dyDescent="0.25">
      <c r="A123" s="15" t="s">
        <v>13</v>
      </c>
      <c r="B123" s="16" t="s">
        <v>14</v>
      </c>
      <c r="C123" s="17">
        <v>0</v>
      </c>
      <c r="D123" s="17">
        <v>0</v>
      </c>
      <c r="E123" s="18">
        <v>0</v>
      </c>
      <c r="R123"/>
      <c r="S123"/>
      <c r="T123"/>
      <c r="U123"/>
      <c r="V123"/>
    </row>
    <row r="124" spans="1:22" ht="24" x14ac:dyDescent="0.25">
      <c r="A124" s="19" t="s">
        <v>15</v>
      </c>
      <c r="B124" s="20" t="s">
        <v>16</v>
      </c>
      <c r="C124" s="21">
        <v>0</v>
      </c>
      <c r="D124" s="21">
        <v>0</v>
      </c>
      <c r="E124" s="22">
        <v>0</v>
      </c>
      <c r="R124"/>
      <c r="S124"/>
      <c r="T124"/>
      <c r="U124"/>
      <c r="V124"/>
    </row>
    <row r="125" spans="1:22" ht="15" customHeight="1" x14ac:dyDescent="0.25">
      <c r="A125" s="15" t="s">
        <v>17</v>
      </c>
      <c r="B125" s="16" t="s">
        <v>18</v>
      </c>
      <c r="C125" s="17">
        <v>0</v>
      </c>
      <c r="D125" s="17">
        <v>0</v>
      </c>
      <c r="E125" s="18">
        <v>0</v>
      </c>
      <c r="R125"/>
      <c r="S125"/>
      <c r="T125"/>
      <c r="U125"/>
      <c r="V125"/>
    </row>
    <row r="126" spans="1:22" ht="24" x14ac:dyDescent="0.25">
      <c r="A126" s="15" t="s">
        <v>19</v>
      </c>
      <c r="B126" s="16" t="s">
        <v>20</v>
      </c>
      <c r="C126" s="17">
        <v>0</v>
      </c>
      <c r="D126" s="17">
        <v>0</v>
      </c>
      <c r="E126" s="18">
        <v>0</v>
      </c>
      <c r="R126"/>
      <c r="S126"/>
      <c r="T126"/>
      <c r="U126"/>
      <c r="V126"/>
    </row>
    <row r="127" spans="1:22" ht="24" x14ac:dyDescent="0.25">
      <c r="A127" s="19" t="s">
        <v>21</v>
      </c>
      <c r="B127" s="20" t="s">
        <v>22</v>
      </c>
      <c r="C127" s="21">
        <v>0</v>
      </c>
      <c r="D127" s="21">
        <v>0</v>
      </c>
      <c r="E127" s="22">
        <v>0</v>
      </c>
      <c r="R127"/>
      <c r="S127"/>
      <c r="T127"/>
      <c r="U127"/>
      <c r="V127"/>
    </row>
    <row r="128" spans="1:22" ht="15" customHeight="1" x14ac:dyDescent="0.25">
      <c r="A128" s="15" t="s">
        <v>23</v>
      </c>
      <c r="B128" s="16" t="s">
        <v>24</v>
      </c>
      <c r="C128" s="17">
        <v>0</v>
      </c>
      <c r="D128" s="17">
        <v>0</v>
      </c>
      <c r="E128" s="18">
        <v>0</v>
      </c>
      <c r="R128"/>
      <c r="S128"/>
      <c r="T128"/>
      <c r="U128"/>
      <c r="V128"/>
    </row>
    <row r="129" spans="1:22" ht="15" customHeight="1" x14ac:dyDescent="0.25">
      <c r="A129" s="15" t="s">
        <v>25</v>
      </c>
      <c r="B129" s="16" t="s">
        <v>26</v>
      </c>
      <c r="C129" s="17">
        <v>0</v>
      </c>
      <c r="D129" s="17">
        <v>0</v>
      </c>
      <c r="E129" s="18">
        <v>0</v>
      </c>
      <c r="R129"/>
      <c r="S129"/>
      <c r="T129"/>
      <c r="U129"/>
      <c r="V129"/>
    </row>
    <row r="130" spans="1:22" ht="15" customHeight="1" x14ac:dyDescent="0.25">
      <c r="A130" s="15" t="s">
        <v>27</v>
      </c>
      <c r="B130" s="16" t="s">
        <v>28</v>
      </c>
      <c r="C130" s="17">
        <v>0</v>
      </c>
      <c r="D130" s="17">
        <v>0</v>
      </c>
      <c r="E130" s="18">
        <v>0</v>
      </c>
      <c r="R130"/>
      <c r="S130"/>
      <c r="T130"/>
      <c r="U130"/>
      <c r="V130"/>
    </row>
    <row r="131" spans="1:22" ht="15" customHeight="1" x14ac:dyDescent="0.25">
      <c r="A131" s="19" t="s">
        <v>29</v>
      </c>
      <c r="B131" s="20" t="s">
        <v>30</v>
      </c>
      <c r="C131" s="21">
        <v>0</v>
      </c>
      <c r="D131" s="21">
        <v>0</v>
      </c>
      <c r="E131" s="22">
        <v>0</v>
      </c>
      <c r="R131"/>
      <c r="S131"/>
      <c r="T131"/>
      <c r="U131"/>
      <c r="V131"/>
    </row>
    <row r="132" spans="1:22" ht="15" customHeight="1" x14ac:dyDescent="0.25">
      <c r="A132" s="15" t="s">
        <v>31</v>
      </c>
      <c r="B132" s="16" t="s">
        <v>32</v>
      </c>
      <c r="C132" s="17">
        <v>256197</v>
      </c>
      <c r="D132" s="17">
        <v>0</v>
      </c>
      <c r="E132" s="18">
        <v>0</v>
      </c>
      <c r="R132"/>
      <c r="S132"/>
      <c r="T132"/>
      <c r="U132"/>
      <c r="V132"/>
    </row>
    <row r="133" spans="1:22" ht="15" customHeight="1" x14ac:dyDescent="0.25">
      <c r="A133" s="15" t="s">
        <v>33</v>
      </c>
      <c r="B133" s="16" t="s">
        <v>34</v>
      </c>
      <c r="C133" s="17">
        <v>33242449</v>
      </c>
      <c r="D133" s="17">
        <v>948299</v>
      </c>
      <c r="E133" s="18">
        <v>0</v>
      </c>
      <c r="R133"/>
      <c r="S133"/>
      <c r="T133"/>
      <c r="U133"/>
      <c r="V133"/>
    </row>
    <row r="134" spans="1:22" ht="15" customHeight="1" x14ac:dyDescent="0.25">
      <c r="A134" s="15" t="s">
        <v>35</v>
      </c>
      <c r="B134" s="16" t="s">
        <v>36</v>
      </c>
      <c r="C134" s="17">
        <v>4005368</v>
      </c>
      <c r="D134" s="17">
        <v>0</v>
      </c>
      <c r="E134" s="18">
        <v>513972</v>
      </c>
      <c r="R134"/>
      <c r="S134"/>
      <c r="T134"/>
      <c r="U134"/>
      <c r="V134"/>
    </row>
    <row r="135" spans="1:22" ht="15" customHeight="1" x14ac:dyDescent="0.25">
      <c r="A135" s="15" t="s">
        <v>37</v>
      </c>
      <c r="B135" s="16" t="s">
        <v>38</v>
      </c>
      <c r="C135" s="17">
        <v>0</v>
      </c>
      <c r="D135" s="17">
        <v>0</v>
      </c>
      <c r="E135" s="18">
        <v>0</v>
      </c>
      <c r="R135"/>
      <c r="S135"/>
      <c r="T135"/>
      <c r="U135"/>
      <c r="V135"/>
    </row>
    <row r="136" spans="1:22" x14ac:dyDescent="0.25">
      <c r="A136" s="15" t="s">
        <v>39</v>
      </c>
      <c r="B136" s="16" t="s">
        <v>40</v>
      </c>
      <c r="C136" s="17">
        <v>10126103</v>
      </c>
      <c r="D136" s="17">
        <v>170701</v>
      </c>
      <c r="E136" s="18">
        <v>138773</v>
      </c>
      <c r="R136"/>
      <c r="S136"/>
      <c r="T136"/>
      <c r="U136"/>
      <c r="V136"/>
    </row>
    <row r="137" spans="1:22" ht="15" customHeight="1" x14ac:dyDescent="0.25">
      <c r="A137" s="15" t="s">
        <v>41</v>
      </c>
      <c r="B137" s="16" t="s">
        <v>42</v>
      </c>
      <c r="C137" s="17">
        <v>0</v>
      </c>
      <c r="D137" s="17">
        <v>0</v>
      </c>
      <c r="E137" s="18">
        <v>0</v>
      </c>
      <c r="R137"/>
      <c r="S137"/>
      <c r="T137"/>
      <c r="U137"/>
      <c r="V137"/>
    </row>
    <row r="138" spans="1:22" ht="15" customHeight="1" x14ac:dyDescent="0.25">
      <c r="A138" s="15" t="s">
        <v>43</v>
      </c>
      <c r="B138" s="16" t="s">
        <v>44</v>
      </c>
      <c r="C138" s="17">
        <v>0</v>
      </c>
      <c r="D138" s="17">
        <v>0</v>
      </c>
      <c r="E138" s="18">
        <v>0</v>
      </c>
      <c r="R138"/>
      <c r="S138"/>
      <c r="T138"/>
      <c r="U138"/>
      <c r="V138"/>
    </row>
    <row r="139" spans="1:22" ht="15" customHeight="1" x14ac:dyDescent="0.25">
      <c r="A139" s="15" t="s">
        <v>45</v>
      </c>
      <c r="B139" s="16" t="s">
        <v>46</v>
      </c>
      <c r="C139" s="17">
        <v>0</v>
      </c>
      <c r="D139" s="17">
        <v>0</v>
      </c>
      <c r="E139" s="18">
        <v>0</v>
      </c>
      <c r="R139"/>
      <c r="S139"/>
      <c r="T139"/>
      <c r="U139"/>
      <c r="V139"/>
    </row>
    <row r="140" spans="1:22" ht="15" customHeight="1" x14ac:dyDescent="0.25">
      <c r="A140" s="19" t="s">
        <v>47</v>
      </c>
      <c r="B140" s="20" t="s">
        <v>48</v>
      </c>
      <c r="C140" s="21">
        <f t="shared" ref="C140:E140" si="14">SUM(C132:C139)</f>
        <v>47630117</v>
      </c>
      <c r="D140" s="21">
        <f t="shared" si="14"/>
        <v>1119000</v>
      </c>
      <c r="E140" s="22">
        <f t="shared" si="14"/>
        <v>652745</v>
      </c>
      <c r="R140"/>
      <c r="S140"/>
      <c r="T140"/>
      <c r="U140"/>
      <c r="V140"/>
    </row>
    <row r="141" spans="1:22" ht="15" customHeight="1" x14ac:dyDescent="0.25">
      <c r="A141" s="15">
        <v>20</v>
      </c>
      <c r="B141" s="16" t="s">
        <v>49</v>
      </c>
      <c r="C141" s="17">
        <v>0</v>
      </c>
      <c r="D141" s="17">
        <v>0</v>
      </c>
      <c r="E141" s="18">
        <v>0</v>
      </c>
      <c r="R141"/>
      <c r="S141"/>
      <c r="T141"/>
      <c r="U141"/>
      <c r="V141"/>
    </row>
    <row r="142" spans="1:22" ht="15" customHeight="1" x14ac:dyDescent="0.25">
      <c r="A142" s="15">
        <v>21</v>
      </c>
      <c r="B142" s="16" t="s">
        <v>50</v>
      </c>
      <c r="C142" s="17">
        <v>0</v>
      </c>
      <c r="D142" s="17">
        <v>0</v>
      </c>
      <c r="E142" s="18">
        <v>0</v>
      </c>
      <c r="R142"/>
      <c r="S142"/>
      <c r="T142"/>
      <c r="U142"/>
      <c r="V142"/>
    </row>
    <row r="143" spans="1:22" ht="15" customHeight="1" x14ac:dyDescent="0.25">
      <c r="A143" s="19">
        <v>22</v>
      </c>
      <c r="B143" s="20" t="s">
        <v>51</v>
      </c>
      <c r="C143" s="21">
        <v>0</v>
      </c>
      <c r="D143" s="21">
        <v>0</v>
      </c>
      <c r="E143" s="22">
        <v>0</v>
      </c>
      <c r="R143"/>
      <c r="S143"/>
      <c r="T143"/>
      <c r="U143"/>
      <c r="V143"/>
    </row>
    <row r="144" spans="1:22" ht="36" x14ac:dyDescent="0.25">
      <c r="A144" s="15">
        <v>23</v>
      </c>
      <c r="B144" s="16" t="s">
        <v>52</v>
      </c>
      <c r="C144" s="17">
        <v>0</v>
      </c>
      <c r="D144" s="17">
        <v>0</v>
      </c>
      <c r="E144" s="18">
        <v>0</v>
      </c>
      <c r="R144"/>
      <c r="S144"/>
      <c r="T144"/>
      <c r="U144"/>
      <c r="V144"/>
    </row>
    <row r="145" spans="1:22" ht="15" customHeight="1" x14ac:dyDescent="0.25">
      <c r="A145" s="15">
        <v>24</v>
      </c>
      <c r="B145" s="16" t="s">
        <v>53</v>
      </c>
      <c r="C145" s="17">
        <v>0</v>
      </c>
      <c r="D145" s="17">
        <v>0</v>
      </c>
      <c r="E145" s="18">
        <v>0</v>
      </c>
      <c r="R145"/>
      <c r="S145"/>
      <c r="T145"/>
      <c r="U145"/>
      <c r="V145"/>
    </row>
    <row r="146" spans="1:22" ht="15" customHeight="1" x14ac:dyDescent="0.25">
      <c r="A146" s="19">
        <v>25</v>
      </c>
      <c r="B146" s="20" t="s">
        <v>54</v>
      </c>
      <c r="C146" s="21">
        <v>0</v>
      </c>
      <c r="D146" s="21">
        <v>0</v>
      </c>
      <c r="E146" s="22">
        <v>0</v>
      </c>
      <c r="R146"/>
      <c r="S146"/>
      <c r="T146"/>
      <c r="U146"/>
      <c r="V146"/>
    </row>
    <row r="147" spans="1:22" ht="15" customHeight="1" x14ac:dyDescent="0.25">
      <c r="A147" s="15" t="s">
        <v>55</v>
      </c>
      <c r="B147" s="16" t="s">
        <v>56</v>
      </c>
      <c r="C147" s="17">
        <v>0</v>
      </c>
      <c r="D147" s="17">
        <v>0</v>
      </c>
      <c r="E147" s="18">
        <v>0</v>
      </c>
      <c r="R147"/>
      <c r="S147"/>
      <c r="T147"/>
      <c r="U147"/>
      <c r="V147"/>
    </row>
    <row r="148" spans="1:22" ht="15" customHeight="1" x14ac:dyDescent="0.25">
      <c r="A148" s="19" t="s">
        <v>57</v>
      </c>
      <c r="B148" s="20" t="s">
        <v>58</v>
      </c>
      <c r="C148" s="21">
        <v>0</v>
      </c>
      <c r="D148" s="21">
        <v>0</v>
      </c>
      <c r="E148" s="22">
        <v>0</v>
      </c>
      <c r="R148"/>
      <c r="S148"/>
      <c r="T148"/>
      <c r="U148"/>
      <c r="V148"/>
    </row>
    <row r="149" spans="1:22" ht="22.8" x14ac:dyDescent="0.25">
      <c r="A149" s="25" t="s">
        <v>59</v>
      </c>
      <c r="B149" s="26" t="s">
        <v>60</v>
      </c>
      <c r="C149" s="27">
        <f t="shared" ref="C149:E149" si="15">C124+C127+C131+C140+C143+C146+C148</f>
        <v>47630117</v>
      </c>
      <c r="D149" s="27">
        <f t="shared" si="15"/>
        <v>1119000</v>
      </c>
      <c r="E149" s="28">
        <f t="shared" si="15"/>
        <v>652745</v>
      </c>
      <c r="R149"/>
      <c r="S149"/>
      <c r="T149"/>
      <c r="U149"/>
      <c r="V149"/>
    </row>
    <row r="150" spans="1:22" ht="24" x14ac:dyDescent="0.25">
      <c r="A150" s="15" t="s">
        <v>61</v>
      </c>
      <c r="B150" s="16" t="s">
        <v>62</v>
      </c>
      <c r="C150" s="17">
        <v>0</v>
      </c>
      <c r="D150" s="17">
        <v>0</v>
      </c>
      <c r="E150" s="18">
        <v>0</v>
      </c>
      <c r="R150"/>
      <c r="S150"/>
      <c r="T150"/>
      <c r="U150"/>
      <c r="V150"/>
    </row>
    <row r="151" spans="1:22" ht="15" customHeight="1" x14ac:dyDescent="0.25">
      <c r="A151" s="15" t="s">
        <v>63</v>
      </c>
      <c r="B151" s="16" t="s">
        <v>64</v>
      </c>
      <c r="C151" s="17">
        <v>0</v>
      </c>
      <c r="D151" s="17">
        <v>0</v>
      </c>
      <c r="E151" s="18">
        <v>0</v>
      </c>
      <c r="R151"/>
      <c r="S151"/>
      <c r="T151"/>
      <c r="U151"/>
      <c r="V151"/>
    </row>
    <row r="152" spans="1:22" ht="15" customHeight="1" thickBot="1" x14ac:dyDescent="0.3">
      <c r="A152" s="29" t="s">
        <v>65</v>
      </c>
      <c r="B152" s="30" t="s">
        <v>66</v>
      </c>
      <c r="C152" s="31">
        <v>0</v>
      </c>
      <c r="D152" s="31">
        <v>0</v>
      </c>
      <c r="E152" s="32">
        <v>0</v>
      </c>
      <c r="R152"/>
      <c r="S152"/>
      <c r="T152"/>
      <c r="U152"/>
      <c r="V152"/>
    </row>
    <row r="153" spans="1:22" ht="18" customHeight="1" thickTop="1" thickBot="1" x14ac:dyDescent="0.3">
      <c r="A153" s="33" t="s">
        <v>67</v>
      </c>
      <c r="B153" s="34" t="s">
        <v>68</v>
      </c>
      <c r="C153" s="35">
        <f>C149+C152</f>
        <v>47630117</v>
      </c>
      <c r="D153" s="35">
        <f t="shared" ref="D153:E153" si="16">D149+D152</f>
        <v>1119000</v>
      </c>
      <c r="E153" s="36">
        <f t="shared" si="16"/>
        <v>652745</v>
      </c>
      <c r="R153"/>
      <c r="S153"/>
      <c r="T153"/>
      <c r="U153"/>
      <c r="V153"/>
    </row>
    <row r="154" spans="1:22" ht="13.2" thickTop="1" x14ac:dyDescent="0.25">
      <c r="G154"/>
      <c r="H154"/>
    </row>
    <row r="155" spans="1:22" x14ac:dyDescent="0.25">
      <c r="G155"/>
      <c r="H155"/>
    </row>
    <row r="156" spans="1:22" x14ac:dyDescent="0.25">
      <c r="G156"/>
      <c r="H156"/>
    </row>
    <row r="157" spans="1:22" x14ac:dyDescent="0.25">
      <c r="G157"/>
      <c r="H157"/>
    </row>
    <row r="158" spans="1:22" x14ac:dyDescent="0.25">
      <c r="G158"/>
      <c r="H158"/>
    </row>
  </sheetData>
  <mergeCells count="2">
    <mergeCell ref="A4:H4"/>
    <mergeCell ref="A119:H119"/>
  </mergeCells>
  <pageMargins left="0.75" right="0.75" top="1" bottom="1" header="0.5" footer="0.5"/>
  <pageSetup scale="88" orientation="portrait" horizontalDpi="300" verticalDpi="300" r:id="rId1"/>
  <headerFooter alignWithMargins="0"/>
  <rowBreaks count="3" manualBreakCount="3">
    <brk id="39" max="16383" man="1"/>
    <brk id="77" max="16383" man="1"/>
    <brk id="115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1</vt:i4>
      </vt:variant>
      <vt:variant>
        <vt:lpstr>Névvel ellátott tartományok</vt:lpstr>
      </vt:variant>
      <vt:variant>
        <vt:i4>1</vt:i4>
      </vt:variant>
    </vt:vector>
  </HeadingPairs>
  <TitlesOfParts>
    <vt:vector size="2" baseType="lpstr">
      <vt:lpstr>21.sz. melléklet</vt:lpstr>
      <vt:lpstr>'21.sz. melléklet'!Nyomtatási_terület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2017-06-02T07:16:38Z</dcterms:created>
  <dcterms:modified xsi:type="dcterms:W3CDTF">2017-06-06T15:08:29Z</dcterms:modified>
</cp:coreProperties>
</file>