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FDC44305-77A2-4E33-9784-A02B768691E9}" xr6:coauthVersionLast="31" xr6:coauthVersionMax="31" xr10:uidLastSave="{00000000-0000-0000-0000-000000000000}"/>
  <bookViews>
    <workbookView xWindow="0" yWindow="0" windowWidth="21600" windowHeight="8925" xr2:uid="{E19DA4B2-0136-46BE-9545-3908A13CC076}"/>
  </bookViews>
  <sheets>
    <sheet name="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 s="1"/>
  <c r="F19" i="1"/>
  <c r="E19" i="1"/>
  <c r="D19" i="1"/>
  <c r="G17" i="1"/>
  <c r="H17" i="1" s="1"/>
  <c r="F17" i="1"/>
  <c r="E17" i="1"/>
  <c r="D17" i="1"/>
  <c r="G16" i="1"/>
  <c r="F16" i="1"/>
  <c r="E16" i="1"/>
  <c r="D16" i="1"/>
  <c r="H16" i="1" s="1"/>
  <c r="G15" i="1"/>
  <c r="H15" i="1" s="1"/>
  <c r="F15" i="1"/>
  <c r="E15" i="1"/>
  <c r="D15" i="1"/>
  <c r="G14" i="1"/>
  <c r="F14" i="1"/>
  <c r="E14" i="1"/>
  <c r="D14" i="1"/>
  <c r="H14" i="1" s="1"/>
  <c r="G13" i="1"/>
  <c r="H13" i="1" s="1"/>
  <c r="F13" i="1"/>
  <c r="E13" i="1"/>
  <c r="D13" i="1"/>
  <c r="G12" i="1"/>
  <c r="F12" i="1"/>
  <c r="E12" i="1"/>
  <c r="D12" i="1"/>
  <c r="D18" i="1" s="1"/>
  <c r="D22" i="1" s="1"/>
  <c r="G11" i="1"/>
  <c r="H11" i="1" s="1"/>
  <c r="F11" i="1"/>
  <c r="F18" i="1" s="1"/>
  <c r="F22" i="1" s="1"/>
  <c r="E11" i="1"/>
  <c r="E18" i="1" s="1"/>
  <c r="E22" i="1" s="1"/>
  <c r="D11" i="1"/>
  <c r="H2" i="1"/>
  <c r="H12" i="1" l="1"/>
  <c r="G18" i="1"/>
  <c r="G22" i="1" l="1"/>
  <c r="H22" i="1" s="1"/>
  <c r="H18" i="1"/>
</calcChain>
</file>

<file path=xl/sharedStrings.xml><?xml version="1.0" encoding="utf-8"?>
<sst xmlns="http://schemas.openxmlformats.org/spreadsheetml/2006/main" count="50" uniqueCount="50">
  <si>
    <t>4. melléklet</t>
  </si>
  <si>
    <t>Balatonakali Önkormányzat 2017. évi összevont működési kiadásai,</t>
  </si>
  <si>
    <t>összevont létszámkeret</t>
  </si>
  <si>
    <t>adatok Ft-ban</t>
  </si>
  <si>
    <t>Sor-   sz</t>
  </si>
  <si>
    <t>Megnevezés</t>
  </si>
  <si>
    <t>Rovat száma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</si>
  <si>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</si>
  <si>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</si>
  <si>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</si>
  <si>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</si>
  <si>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</si>
  <si>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</si>
  <si>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</si>
  <si>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</si>
  <si>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</si>
  <si>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</si>
  <si>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</si>
  <si>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</si>
  <si>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</si>
  <si>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KIADÁSOK</t>
  </si>
  <si>
    <t>1.</t>
  </si>
  <si>
    <t>Személyi juttatások</t>
  </si>
  <si>
    <t>K1</t>
  </si>
  <si>
    <t>2.</t>
  </si>
  <si>
    <t>Munkaadót terhelő járulékok</t>
  </si>
  <si>
    <t>K2</t>
  </si>
  <si>
    <t>3.</t>
  </si>
  <si>
    <t>Dologi kiadások</t>
  </si>
  <si>
    <t>K3</t>
  </si>
  <si>
    <t>4.</t>
  </si>
  <si>
    <t xml:space="preserve">Ellátottak juttatásai </t>
  </si>
  <si>
    <t>K4</t>
  </si>
  <si>
    <t>5.</t>
  </si>
  <si>
    <t>Elvonások és befizetések kiadásai</t>
  </si>
  <si>
    <t>K502</t>
  </si>
  <si>
    <t>6.</t>
  </si>
  <si>
    <t>Támogatásértékű működési kiadások</t>
  </si>
  <si>
    <t>K506</t>
  </si>
  <si>
    <t>8.</t>
  </si>
  <si>
    <t>Végleges pénzeszközátadások</t>
  </si>
  <si>
    <t>K512</t>
  </si>
  <si>
    <t xml:space="preserve">Működési kiadások </t>
  </si>
  <si>
    <t>9.</t>
  </si>
  <si>
    <t>Általános tartalék</t>
  </si>
  <si>
    <t>K513</t>
  </si>
  <si>
    <t>Év végi tervezett pénzmaradvány</t>
  </si>
  <si>
    <t>10.</t>
  </si>
  <si>
    <t>Engegélyezett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</si>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</sst>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right" vertical="center"/>
    </xf>
    <xf numFmtId="9" fontId="5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/>
    <xf numFmtId="0" fontId="1" fillId="0" borderId="6" xfId="0" applyFont="1" applyBorder="1" applyAlignment="1">
      <alignment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3" fontId="7" fillId="2" borderId="25" xfId="0" applyNumberFormat="1" applyFont="1" applyFill="1" applyBorder="1" applyAlignment="1">
      <alignment horizontal="right" vertical="center"/>
    </xf>
    <xf numFmtId="9" fontId="7" fillId="2" borderId="26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38158551</v>
          </cell>
          <cell r="E7">
            <v>39243206</v>
          </cell>
          <cell r="F7">
            <v>40018347</v>
          </cell>
          <cell r="G7">
            <v>39434694</v>
          </cell>
        </row>
        <row r="21">
          <cell r="D21">
            <v>9519653</v>
          </cell>
          <cell r="E21">
            <v>9690601</v>
          </cell>
          <cell r="F21">
            <v>9888108</v>
          </cell>
          <cell r="G21">
            <v>9381195</v>
          </cell>
        </row>
        <row r="22">
          <cell r="D22">
            <v>107134500</v>
          </cell>
          <cell r="E22">
            <v>112929724</v>
          </cell>
          <cell r="F22">
            <v>118518724</v>
          </cell>
          <cell r="G22">
            <v>116286873</v>
          </cell>
        </row>
        <row r="32">
          <cell r="D32">
            <v>3700000</v>
          </cell>
          <cell r="E32">
            <v>3700000</v>
          </cell>
          <cell r="F32">
            <v>3700000</v>
          </cell>
          <cell r="G32">
            <v>3700000</v>
          </cell>
        </row>
        <row r="34">
          <cell r="D34">
            <v>880000</v>
          </cell>
          <cell r="E34">
            <v>4548774</v>
          </cell>
          <cell r="F34">
            <v>4548774</v>
          </cell>
          <cell r="G34">
            <v>4548774</v>
          </cell>
        </row>
        <row r="35">
          <cell r="D35">
            <v>15804432</v>
          </cell>
          <cell r="E35">
            <v>15804432</v>
          </cell>
          <cell r="F35">
            <v>19129000</v>
          </cell>
          <cell r="G35">
            <v>19129000</v>
          </cell>
        </row>
        <row r="36">
          <cell r="D36">
            <v>6975000</v>
          </cell>
          <cell r="E36">
            <v>7175000</v>
          </cell>
          <cell r="F36">
            <v>17182500</v>
          </cell>
          <cell r="G36">
            <v>17222500</v>
          </cell>
        </row>
        <row r="37">
          <cell r="D37">
            <v>92341818</v>
          </cell>
          <cell r="E37">
            <v>139498598</v>
          </cell>
          <cell r="F37">
            <v>100164990</v>
          </cell>
          <cell r="G37">
            <v>122582442</v>
          </cell>
        </row>
      </sheetData>
      <sheetData sheetId="7">
        <row r="8">
          <cell r="D8">
            <v>12044781</v>
          </cell>
          <cell r="E8">
            <v>12957960</v>
          </cell>
          <cell r="F8">
            <v>12530370</v>
          </cell>
        </row>
        <row r="18">
          <cell r="D18">
            <v>2387710</v>
          </cell>
          <cell r="E18">
            <v>2900119</v>
          </cell>
          <cell r="F18">
            <v>2792855</v>
          </cell>
        </row>
        <row r="19">
          <cell r="D19">
            <v>6589509</v>
          </cell>
          <cell r="E19">
            <v>6141921</v>
          </cell>
          <cell r="F19">
            <v>5382275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60C0-22F3-4CDE-BF8D-D9D94A5F4684}">
  <dimension ref="A1:I23"/>
  <sheetViews>
    <sheetView tabSelected="1" zoomScaleNormal="100" workbookViewId="0"/>
  </sheetViews>
  <sheetFormatPr defaultRowHeight="12.75" x14ac:dyDescent="0.2"/>
  <cols>
    <col min="1" max="1" width="5.7109375" customWidth="1"/>
    <col min="2" max="2" width="30.7109375" customWidth="1"/>
    <col min="3" max="3" width="5.7109375" customWidth="1"/>
    <col min="4" max="9" width="9.7109375" customWidth="1"/>
  </cols>
  <sheetData>
    <row r="1" spans="1:9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 3/2018. (IV.05.) önkormányzati rendelethez</v>
      </c>
    </row>
    <row r="3" spans="1:9" s="1" customFormat="1" ht="15" customHeight="1" x14ac:dyDescent="0.2">
      <c r="A3" s="4"/>
      <c r="B3" s="5"/>
      <c r="C3" s="5"/>
      <c r="D3" s="5"/>
      <c r="E3" s="5"/>
      <c r="F3" s="5"/>
      <c r="G3" s="5"/>
    </row>
    <row r="4" spans="1:9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7"/>
    </row>
    <row r="5" spans="1:9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  <c r="I5" s="7"/>
    </row>
    <row r="6" spans="1:9" s="1" customFormat="1" ht="15" customHeight="1" x14ac:dyDescent="0.2">
      <c r="A6" s="5"/>
      <c r="B6" s="8"/>
      <c r="C6" s="8"/>
      <c r="D6" s="8"/>
      <c r="E6" s="8"/>
      <c r="F6" s="8"/>
      <c r="G6" s="8"/>
      <c r="H6" s="8"/>
    </row>
    <row r="7" spans="1:9" s="1" customFormat="1" ht="15" customHeight="1" thickBot="1" x14ac:dyDescent="0.25">
      <c r="A7" s="5"/>
      <c r="B7" s="5"/>
      <c r="C7" s="5"/>
      <c r="D7" s="5"/>
      <c r="E7" s="5"/>
      <c r="F7" s="5"/>
      <c r="G7" s="5"/>
      <c r="H7" s="9" t="s">
        <v>3</v>
      </c>
    </row>
    <row r="8" spans="1:9" s="1" customFormat="1" ht="36.75" thickTop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3" t="s">
        <v>11</v>
      </c>
    </row>
    <row r="9" spans="1:9" s="1" customFormat="1" ht="15" customHeight="1" thickBot="1" x14ac:dyDescent="0.25">
      <c r="A9" s="14" t="s">
        <v>12</v>
      </c>
      <c r="B9" s="15" t="s">
        <v>13</v>
      </c>
      <c r="C9" s="16" t="s">
        <v>14</v>
      </c>
      <c r="D9" s="16" t="s">
        <v>15</v>
      </c>
      <c r="E9" s="16" t="s">
        <v>16</v>
      </c>
      <c r="F9" s="16" t="s">
        <v>17</v>
      </c>
      <c r="G9" s="16" t="s">
        <v>18</v>
      </c>
      <c r="H9" s="17" t="s">
        <v>19</v>
      </c>
    </row>
    <row r="10" spans="1:9" s="1" customFormat="1" ht="15" customHeight="1" thickTop="1" x14ac:dyDescent="0.2">
      <c r="A10" s="18" t="s">
        <v>20</v>
      </c>
      <c r="B10" s="18"/>
      <c r="C10" s="18"/>
      <c r="D10" s="18"/>
      <c r="E10" s="18"/>
      <c r="F10" s="18"/>
      <c r="G10" s="18"/>
      <c r="H10" s="18"/>
    </row>
    <row r="11" spans="1:9" s="1" customFormat="1" ht="15" customHeight="1" x14ac:dyDescent="0.2">
      <c r="A11" s="19" t="s">
        <v>21</v>
      </c>
      <c r="B11" s="20" t="s">
        <v>22</v>
      </c>
      <c r="C11" s="20" t="s">
        <v>23</v>
      </c>
      <c r="D11" s="21">
        <f>'[1]7.sz. melléklet'!D7+'[1]8.sz. melléklet'!D8</f>
        <v>50203332</v>
      </c>
      <c r="E11" s="21">
        <f>'[1]7.sz. melléklet'!E7+'[1]8.sz. melléklet'!D8</f>
        <v>51287987</v>
      </c>
      <c r="F11" s="21">
        <f>'[1]7.sz. melléklet'!F7+'[1]8.sz. melléklet'!E8</f>
        <v>52976307</v>
      </c>
      <c r="G11" s="21">
        <f>'[1]7.sz. melléklet'!G7+'[1]8.sz. melléklet'!F8</f>
        <v>51965064</v>
      </c>
      <c r="H11" s="22">
        <f>G11/D11</f>
        <v>1.0350919337385813</v>
      </c>
    </row>
    <row r="12" spans="1:9" s="1" customFormat="1" ht="15" customHeight="1" x14ac:dyDescent="0.2">
      <c r="A12" s="19" t="s">
        <v>24</v>
      </c>
      <c r="B12" s="20" t="s">
        <v>25</v>
      </c>
      <c r="C12" s="20" t="s">
        <v>26</v>
      </c>
      <c r="D12" s="21">
        <f>'[1]7.sz. melléklet'!D21+'[1]8.sz. melléklet'!D18</f>
        <v>11907363</v>
      </c>
      <c r="E12" s="21">
        <f>'[1]7.sz. melléklet'!E21+'[1]8.sz. melléklet'!D18</f>
        <v>12078311</v>
      </c>
      <c r="F12" s="21">
        <f>'[1]7.sz. melléklet'!F21+'[1]8.sz. melléklet'!E18</f>
        <v>12788227</v>
      </c>
      <c r="G12" s="21">
        <f>'[1]7.sz. melléklet'!G21+'[1]8.sz. melléklet'!F18</f>
        <v>12174050</v>
      </c>
      <c r="H12" s="22">
        <f t="shared" ref="H12:H19" si="0">G12/D12</f>
        <v>1.0223968144752116</v>
      </c>
    </row>
    <row r="13" spans="1:9" s="1" customFormat="1" ht="15" customHeight="1" x14ac:dyDescent="0.2">
      <c r="A13" s="19" t="s">
        <v>27</v>
      </c>
      <c r="B13" s="20" t="s">
        <v>28</v>
      </c>
      <c r="C13" s="20" t="s">
        <v>29</v>
      </c>
      <c r="D13" s="21">
        <f>'[1]7.sz. melléklet'!D22+'[1]8.sz. melléklet'!D19</f>
        <v>113724009</v>
      </c>
      <c r="E13" s="21">
        <f>'[1]7.sz. melléklet'!E22+'[1]8.sz. melléklet'!D19</f>
        <v>119519233</v>
      </c>
      <c r="F13" s="21">
        <f>'[1]7.sz. melléklet'!F22+'[1]8.sz. melléklet'!E19</f>
        <v>124660645</v>
      </c>
      <c r="G13" s="21">
        <f>'[1]7.sz. melléklet'!G22+'[1]8.sz. melléklet'!F19</f>
        <v>121669148</v>
      </c>
      <c r="H13" s="22">
        <f t="shared" si="0"/>
        <v>1.0698633390597407</v>
      </c>
    </row>
    <row r="14" spans="1:9" s="1" customFormat="1" ht="15" customHeight="1" x14ac:dyDescent="0.2">
      <c r="A14" s="19" t="s">
        <v>30</v>
      </c>
      <c r="B14" s="20" t="s">
        <v>31</v>
      </c>
      <c r="C14" s="20" t="s">
        <v>32</v>
      </c>
      <c r="D14" s="21">
        <f>'[1]7.sz. melléklet'!D32</f>
        <v>3700000</v>
      </c>
      <c r="E14" s="21">
        <f>'[1]7.sz. melléklet'!E32</f>
        <v>3700000</v>
      </c>
      <c r="F14" s="21">
        <f>'[1]7.sz. melléklet'!F32</f>
        <v>3700000</v>
      </c>
      <c r="G14" s="21">
        <f>'[1]7.sz. melléklet'!G32</f>
        <v>3700000</v>
      </c>
      <c r="H14" s="22">
        <f t="shared" si="0"/>
        <v>1</v>
      </c>
    </row>
    <row r="15" spans="1:9" s="1" customFormat="1" ht="15" customHeight="1" x14ac:dyDescent="0.2">
      <c r="A15" s="19" t="s">
        <v>33</v>
      </c>
      <c r="B15" s="23" t="s">
        <v>34</v>
      </c>
      <c r="C15" s="24" t="s">
        <v>35</v>
      </c>
      <c r="D15" s="21">
        <f>'[1]7.sz. melléklet'!D34</f>
        <v>880000</v>
      </c>
      <c r="E15" s="21">
        <f>'[1]7.sz. melléklet'!E34</f>
        <v>4548774</v>
      </c>
      <c r="F15" s="21">
        <f>'[1]7.sz. melléklet'!F34</f>
        <v>4548774</v>
      </c>
      <c r="G15" s="21">
        <f>'[1]7.sz. melléklet'!G34</f>
        <v>4548774</v>
      </c>
      <c r="H15" s="22">
        <f t="shared" si="0"/>
        <v>5.1690613636363638</v>
      </c>
    </row>
    <row r="16" spans="1:9" s="1" customFormat="1" ht="15" customHeight="1" x14ac:dyDescent="0.2">
      <c r="A16" s="19" t="s">
        <v>36</v>
      </c>
      <c r="B16" s="20" t="s">
        <v>37</v>
      </c>
      <c r="C16" s="20" t="s">
        <v>38</v>
      </c>
      <c r="D16" s="21">
        <f>'[1]7.sz. melléklet'!D35</f>
        <v>15804432</v>
      </c>
      <c r="E16" s="21">
        <f>'[1]7.sz. melléklet'!E35</f>
        <v>15804432</v>
      </c>
      <c r="F16" s="21">
        <f>'[1]7.sz. melléklet'!F35</f>
        <v>19129000</v>
      </c>
      <c r="G16" s="21">
        <f>'[1]7.sz. melléklet'!G35</f>
        <v>19129000</v>
      </c>
      <c r="H16" s="22">
        <f t="shared" si="0"/>
        <v>1.2103566898196658</v>
      </c>
    </row>
    <row r="17" spans="1:8" s="1" customFormat="1" ht="15" customHeight="1" x14ac:dyDescent="0.2">
      <c r="A17" s="19" t="s">
        <v>39</v>
      </c>
      <c r="B17" s="20" t="s">
        <v>40</v>
      </c>
      <c r="C17" s="20" t="s">
        <v>41</v>
      </c>
      <c r="D17" s="21">
        <f>'[1]7.sz. melléklet'!D36</f>
        <v>6975000</v>
      </c>
      <c r="E17" s="21">
        <f>'[1]7.sz. melléklet'!E36</f>
        <v>7175000</v>
      </c>
      <c r="F17" s="21">
        <f>'[1]7.sz. melléklet'!F36</f>
        <v>17182500</v>
      </c>
      <c r="G17" s="21">
        <f>'[1]7.sz. melléklet'!G36</f>
        <v>17222500</v>
      </c>
      <c r="H17" s="22">
        <f t="shared" si="0"/>
        <v>2.4691756272401433</v>
      </c>
    </row>
    <row r="18" spans="1:8" s="1" customFormat="1" ht="15" customHeight="1" x14ac:dyDescent="0.2">
      <c r="A18" s="25" t="s">
        <v>42</v>
      </c>
      <c r="B18" s="25"/>
      <c r="C18" s="26"/>
      <c r="D18" s="27">
        <f>SUM(D11:D17)</f>
        <v>203194136</v>
      </c>
      <c r="E18" s="27">
        <f>SUM(E11:E17)</f>
        <v>214113737</v>
      </c>
      <c r="F18" s="27">
        <f>SUM(F11:F17)</f>
        <v>234985453</v>
      </c>
      <c r="G18" s="27">
        <f>SUM(G11:G17)</f>
        <v>230408536</v>
      </c>
      <c r="H18" s="28">
        <f t="shared" si="0"/>
        <v>1.133932998932607</v>
      </c>
    </row>
    <row r="19" spans="1:8" s="1" customFormat="1" ht="15" customHeight="1" x14ac:dyDescent="0.2">
      <c r="A19" s="19" t="s">
        <v>43</v>
      </c>
      <c r="B19" s="20" t="s">
        <v>44</v>
      </c>
      <c r="C19" s="20" t="s">
        <v>45</v>
      </c>
      <c r="D19" s="21">
        <f>'[1]7.sz. melléklet'!D37</f>
        <v>92341818</v>
      </c>
      <c r="E19" s="21">
        <f>'[1]7.sz. melléklet'!E37</f>
        <v>139498598</v>
      </c>
      <c r="F19" s="21">
        <f>'[1]7.sz. melléklet'!F37</f>
        <v>100164990</v>
      </c>
      <c r="G19" s="21">
        <f>'[1]7.sz. melléklet'!G37</f>
        <v>122582442</v>
      </c>
      <c r="H19" s="22">
        <f t="shared" si="0"/>
        <v>1.3274856901777696</v>
      </c>
    </row>
    <row r="20" spans="1:8" s="1" customFormat="1" ht="15" customHeight="1" x14ac:dyDescent="0.2">
      <c r="A20" s="29"/>
      <c r="B20" s="30" t="s">
        <v>46</v>
      </c>
      <c r="C20" s="30"/>
      <c r="D20" s="31"/>
      <c r="E20" s="31"/>
      <c r="F20" s="31"/>
      <c r="G20" s="31"/>
      <c r="H20" s="32"/>
    </row>
    <row r="21" spans="1:8" s="1" customFormat="1" ht="15" customHeight="1" thickBot="1" x14ac:dyDescent="0.25">
      <c r="A21" s="33" t="s">
        <v>47</v>
      </c>
      <c r="B21" s="34" t="s">
        <v>48</v>
      </c>
      <c r="C21" s="34"/>
      <c r="D21" s="35">
        <v>22</v>
      </c>
      <c r="E21" s="35">
        <v>22</v>
      </c>
      <c r="F21" s="35">
        <v>22</v>
      </c>
      <c r="G21" s="35">
        <v>22</v>
      </c>
      <c r="H21" s="36"/>
    </row>
    <row r="22" spans="1:8" ht="15" customHeight="1" thickTop="1" thickBot="1" x14ac:dyDescent="0.25">
      <c r="A22" s="37" t="s">
        <v>49</v>
      </c>
      <c r="B22" s="37"/>
      <c r="C22" s="38"/>
      <c r="D22" s="39">
        <f>SUM(D18:D19)</f>
        <v>295535954</v>
      </c>
      <c r="E22" s="39">
        <f>SUM(E18:E19)</f>
        <v>353612335</v>
      </c>
      <c r="F22" s="39">
        <f>SUM(F18:F19)</f>
        <v>335150443</v>
      </c>
      <c r="G22" s="39">
        <f>SUM(G18:G19)</f>
        <v>352990978</v>
      </c>
      <c r="H22" s="40">
        <f>G22/D22</f>
        <v>1.1944095911930905</v>
      </c>
    </row>
    <row r="23" spans="1:8" ht="15" customHeight="1" thickTop="1" x14ac:dyDescent="0.2"/>
  </sheetData>
  <sheetProtection selectLockedCells="1" selectUnlockedCells="1"/>
  <mergeCells count="5">
    <mergeCell ref="A4:H4"/>
    <mergeCell ref="A5:H5"/>
    <mergeCell ref="A10:H10"/>
    <mergeCell ref="A18:B18"/>
    <mergeCell ref="A22:B22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2018-04-04T07:59:23Z</dcterms:created>
  <dcterms:modified xsi:type="dcterms:W3CDTF">2018-04-04T07:59:40Z</dcterms:modified>
</cp:coreProperties>
</file>