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Zárszámadás 2020\"/>
    </mc:Choice>
  </mc:AlternateContent>
  <xr:revisionPtr revIDLastSave="0" documentId="13_ncr:1_{36C41A73-5F49-4B7E-AC10-CF22412B264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5. melléklet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43" i="4" l="1"/>
  <c r="V43" i="4"/>
  <c r="U43" i="4"/>
  <c r="W38" i="4"/>
  <c r="V38" i="4"/>
  <c r="U38" i="4"/>
  <c r="W37" i="4" l="1"/>
  <c r="V37" i="4"/>
  <c r="U37" i="4"/>
  <c r="W36" i="4"/>
  <c r="V36" i="4"/>
  <c r="U36" i="4"/>
  <c r="V27" i="4"/>
  <c r="U27" i="4"/>
  <c r="W27" i="4"/>
  <c r="W25" i="4"/>
  <c r="V25" i="4"/>
  <c r="U25" i="4"/>
  <c r="W22" i="4"/>
  <c r="V22" i="4"/>
  <c r="U22" i="4"/>
  <c r="W21" i="4"/>
  <c r="V21" i="4"/>
  <c r="U21" i="4"/>
  <c r="W18" i="4"/>
  <c r="V18" i="4"/>
  <c r="U18" i="4"/>
  <c r="W16" i="4"/>
  <c r="V16" i="4"/>
  <c r="U16" i="4"/>
  <c r="W15" i="4"/>
  <c r="V15" i="4"/>
  <c r="U15" i="4"/>
  <c r="W14" i="4"/>
  <c r="V14" i="4"/>
  <c r="U14" i="4"/>
  <c r="W42" i="4" l="1"/>
  <c r="W44" i="4"/>
  <c r="V42" i="4"/>
  <c r="U42" i="4"/>
  <c r="Q46" i="4"/>
  <c r="R46" i="4"/>
  <c r="W24" i="4"/>
  <c r="W45" i="4" l="1"/>
  <c r="V45" i="4"/>
  <c r="U45" i="4"/>
  <c r="D46" i="4" l="1"/>
  <c r="E46" i="4"/>
  <c r="F46" i="4"/>
  <c r="G46" i="4"/>
  <c r="H46" i="4"/>
  <c r="I46" i="4"/>
  <c r="J46" i="4"/>
  <c r="K46" i="4"/>
  <c r="L46" i="4"/>
  <c r="M46" i="4"/>
  <c r="N46" i="4"/>
  <c r="O46" i="4"/>
  <c r="P46" i="4"/>
  <c r="S46" i="4"/>
  <c r="T46" i="4"/>
  <c r="V13" i="4" l="1"/>
  <c r="V17" i="4"/>
  <c r="V19" i="4"/>
  <c r="V20" i="4"/>
  <c r="V23" i="4"/>
  <c r="V24" i="4"/>
  <c r="V26" i="4"/>
  <c r="V28" i="4"/>
  <c r="V29" i="4"/>
  <c r="V30" i="4"/>
  <c r="V31" i="4"/>
  <c r="V32" i="4"/>
  <c r="V33" i="4"/>
  <c r="V34" i="4"/>
  <c r="V35" i="4"/>
  <c r="V39" i="4"/>
  <c r="V40" i="4"/>
  <c r="V41" i="4"/>
  <c r="V44" i="4"/>
  <c r="V12" i="4"/>
  <c r="V46" i="4" l="1"/>
  <c r="W17" i="4"/>
  <c r="W19" i="4"/>
  <c r="U17" i="4"/>
  <c r="U19" i="4"/>
  <c r="U44" i="4" l="1"/>
  <c r="U31" i="4" l="1"/>
  <c r="U32" i="4"/>
  <c r="U33" i="4"/>
  <c r="U34" i="4"/>
  <c r="U35" i="4"/>
  <c r="U39" i="4"/>
  <c r="U40" i="4"/>
  <c r="U41" i="4"/>
  <c r="U20" i="4"/>
  <c r="W41" i="4" l="1"/>
  <c r="U23" i="4"/>
  <c r="W39" i="4" l="1"/>
  <c r="W40" i="4"/>
  <c r="U24" i="4"/>
  <c r="C46" i="4" l="1"/>
  <c r="W35" i="4"/>
  <c r="W34" i="4"/>
  <c r="W33" i="4"/>
  <c r="W32" i="4"/>
  <c r="W31" i="4"/>
  <c r="W30" i="4"/>
  <c r="U30" i="4"/>
  <c r="W29" i="4"/>
  <c r="U29" i="4"/>
  <c r="W28" i="4"/>
  <c r="U28" i="4"/>
  <c r="W26" i="4"/>
  <c r="U26" i="4"/>
  <c r="W23" i="4"/>
  <c r="W13" i="4"/>
  <c r="U13" i="4"/>
  <c r="W12" i="4"/>
  <c r="U12" i="4"/>
  <c r="W46" i="4" l="1"/>
  <c r="U46" i="4"/>
</calcChain>
</file>

<file path=xl/sharedStrings.xml><?xml version="1.0" encoding="utf-8"?>
<sst xmlns="http://schemas.openxmlformats.org/spreadsheetml/2006/main" count="75" uniqueCount="57">
  <si>
    <t>Megnevezés</t>
  </si>
  <si>
    <t>Kiadások összesen</t>
  </si>
  <si>
    <t>Községi Önkormányzat</t>
  </si>
  <si>
    <t>Demjén</t>
  </si>
  <si>
    <t>Dologi kiadások</t>
  </si>
  <si>
    <t>adatok ezer forintban</t>
  </si>
  <si>
    <t>Személyi kiadás</t>
  </si>
  <si>
    <t>Települési szociális ellátás</t>
  </si>
  <si>
    <t>Egyéb működési célú kiadások</t>
  </si>
  <si>
    <t>Eredeti</t>
  </si>
  <si>
    <t>Mód.</t>
  </si>
  <si>
    <t>Telj.</t>
  </si>
  <si>
    <t>Közutak, hidak alagutak üzemeltetése, fenntartása</t>
  </si>
  <si>
    <t>Közvilágítás</t>
  </si>
  <si>
    <t>Sport feladatok</t>
  </si>
  <si>
    <t>Könyvtári feladatok</t>
  </si>
  <si>
    <t>Gépjármű üzemeltetés</t>
  </si>
  <si>
    <t>Térfigyelő rendszer üzemeltetés</t>
  </si>
  <si>
    <t>KIADÁS ÖSSZESEN</t>
  </si>
  <si>
    <t>Kiadások feladatonként</t>
  </si>
  <si>
    <t>Szociális étkeztetés</t>
  </si>
  <si>
    <t>Házi segítség nyújtás</t>
  </si>
  <si>
    <t>Civil szervezetek támogatása</t>
  </si>
  <si>
    <t>Beruházások, felújítások, egyéb felhalmozási célú kiadások</t>
  </si>
  <si>
    <t>Háziorvosi alapellátás</t>
  </si>
  <si>
    <t>Zöldterület kezelés</t>
  </si>
  <si>
    <t>Turizmus igazgatás, támogatás</t>
  </si>
  <si>
    <t>Szennyvíz gyűjtése, tisztítása, elhelyezés</t>
  </si>
  <si>
    <t>Önkormányzatok és önkormányzati hivatlok jogalkotó és igazgatási tevékenysége</t>
  </si>
  <si>
    <t>Köztemető fenntartás és működtetés</t>
  </si>
  <si>
    <t>Önkormányzatok elszámolásai</t>
  </si>
  <si>
    <t>Községgazdálkodás</t>
  </si>
  <si>
    <t>Család és nővédelmi  egészségügyi gondozás</t>
  </si>
  <si>
    <t>Közművelődés, hagyományos kulturális értékek gondozása</t>
  </si>
  <si>
    <t>Települési szociális  ellátások</t>
  </si>
  <si>
    <t>Munkaadói járulékok és szocális hozzájárulási adó</t>
  </si>
  <si>
    <t>Kormányzati funkció</t>
  </si>
  <si>
    <t>Kerékpárút fenntartás</t>
  </si>
  <si>
    <t>066020-3</t>
  </si>
  <si>
    <t>066020-2</t>
  </si>
  <si>
    <t>Adatok: forintban</t>
  </si>
  <si>
    <t>Vállalkozási tevékenység</t>
  </si>
  <si>
    <t>Önkormányzati vagyonnal való gazdálkodás</t>
  </si>
  <si>
    <t>Óvoda intézményi finaszírozás</t>
  </si>
  <si>
    <t>Működési tartalék</t>
  </si>
  <si>
    <t>Fejlesztési célú tartalék</t>
  </si>
  <si>
    <t>Önkormányzati funkcióra nem sorolható kiadások</t>
  </si>
  <si>
    <t>Megelőlegezések, elszámolásra kiadott pénzeszköz</t>
  </si>
  <si>
    <t>Önkormányzatok elszámolásai központi költségvetési szervekkel</t>
  </si>
  <si>
    <t>,</t>
  </si>
  <si>
    <t>Út- autópálya építés</t>
  </si>
  <si>
    <t>Fertőző megbetegedések megelőzése, járványügyi ellátás</t>
  </si>
  <si>
    <t>Óvodai nevelés működési feladatai</t>
  </si>
  <si>
    <t>Gyermekétkeztetés köznevelési intézményben</t>
  </si>
  <si>
    <t>Intézményen kívüli gyrmek étkeztetés</t>
  </si>
  <si>
    <t>2020.éves teljesítés</t>
  </si>
  <si>
    <t>5. melléklet  a 7/2021.(V.26.)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</si>
</sst>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t_-;\-* #,##0.00\ _F_t_-;_-* &quot;-&quot;??\ _F_t_-;_-@_-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0"/>
      <color indexed="9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/>
    </xf>
    <xf numFmtId="3" fontId="3" fillId="0" borderId="1" xfId="1" applyNumberFormat="1" applyFont="1" applyFill="1" applyBorder="1" applyAlignment="1">
      <alignment horizontal="right"/>
    </xf>
    <xf numFmtId="3" fontId="8" fillId="0" borderId="1" xfId="1" applyNumberFormat="1" applyFont="1" applyFill="1" applyBorder="1" applyAlignment="1">
      <alignment horizontal="right"/>
    </xf>
    <xf numFmtId="3" fontId="3" fillId="2" borderId="1" xfId="0" applyNumberFormat="1" applyFont="1" applyFill="1" applyBorder="1"/>
    <xf numFmtId="3" fontId="3" fillId="0" borderId="1" xfId="0" applyNumberFormat="1" applyFont="1" applyBorder="1"/>
    <xf numFmtId="3" fontId="7" fillId="0" borderId="1" xfId="0" applyNumberFormat="1" applyFont="1" applyBorder="1"/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3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3" fontId="0" fillId="0" borderId="0" xfId="0" applyNumberFormat="1"/>
    <xf numFmtId="0" fontId="3" fillId="0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right" wrapText="1"/>
    </xf>
    <xf numFmtId="0" fontId="0" fillId="0" borderId="0" xfId="0" applyAlignment="1">
      <alignment horizontal="right"/>
    </xf>
    <xf numFmtId="0" fontId="3" fillId="0" borderId="2" xfId="0" applyFont="1" applyBorder="1" applyAlignment="1">
      <alignment horizontal="right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7"/>
  <sheetViews>
    <sheetView tabSelected="1" zoomScaleNormal="100" workbookViewId="0">
      <selection activeCell="H4" sqref="H4"/>
    </sheetView>
  </sheetViews>
  <sheetFormatPr defaultRowHeight="15" x14ac:dyDescent="0.25"/>
  <cols>
    <col min="1" max="1" width="25.140625" style="11" customWidth="1"/>
    <col min="2" max="2" width="13.7109375" style="11" customWidth="1"/>
    <col min="3" max="3" width="10.28515625" customWidth="1"/>
    <col min="4" max="4" width="11.85546875" customWidth="1"/>
    <col min="5" max="5" width="11" customWidth="1"/>
    <col min="6" max="6" width="9.28515625" customWidth="1"/>
    <col min="7" max="7" width="9.5703125" customWidth="1"/>
    <col min="8" max="8" width="11" customWidth="1"/>
    <col min="9" max="9" width="10.140625" customWidth="1"/>
    <col min="10" max="10" width="10.42578125" customWidth="1"/>
    <col min="11" max="11" width="11.28515625" customWidth="1"/>
    <col min="12" max="12" width="9.140625" customWidth="1"/>
    <col min="14" max="14" width="14.140625" customWidth="1"/>
    <col min="15" max="15" width="10.42578125" customWidth="1"/>
    <col min="16" max="16" width="11.28515625" customWidth="1"/>
    <col min="17" max="17" width="12" customWidth="1"/>
    <col min="18" max="18" width="11.140625" customWidth="1"/>
    <col min="19" max="19" width="11.7109375" customWidth="1"/>
    <col min="20" max="20" width="11.5703125" customWidth="1"/>
    <col min="21" max="21" width="11.7109375" customWidth="1"/>
    <col min="22" max="22" width="13.140625" customWidth="1"/>
    <col min="23" max="23" width="13" customWidth="1"/>
  </cols>
  <sheetData>
    <row r="1" spans="1:23" x14ac:dyDescent="0.25"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15" customHeight="1" x14ac:dyDescent="0.25">
      <c r="A2" s="22" t="s">
        <v>56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4" spans="1:23" x14ac:dyDescent="0.25">
      <c r="A4" s="12" t="s">
        <v>2</v>
      </c>
      <c r="B4" s="12"/>
      <c r="C4" s="2"/>
      <c r="D4" s="2"/>
      <c r="V4" s="21"/>
      <c r="W4" s="21"/>
    </row>
    <row r="5" spans="1:23" x14ac:dyDescent="0.25">
      <c r="A5" s="12" t="s">
        <v>3</v>
      </c>
      <c r="B5" s="12"/>
      <c r="C5" s="3"/>
      <c r="D5" s="3"/>
      <c r="U5" s="23" t="s">
        <v>40</v>
      </c>
      <c r="V5" s="23"/>
      <c r="W5" s="23"/>
    </row>
    <row r="6" spans="1:23" ht="18.75" x14ac:dyDescent="0.3">
      <c r="A6" s="19" t="s">
        <v>19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</row>
    <row r="7" spans="1:23" ht="18.75" x14ac:dyDescent="0.3">
      <c r="A7" s="19" t="s">
        <v>55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</row>
    <row r="8" spans="1:23" ht="15.75" x14ac:dyDescent="0.25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</row>
    <row r="9" spans="1:23" ht="6.75" hidden="1" customHeight="1" x14ac:dyDescent="0.25">
      <c r="A9" s="24" t="s">
        <v>5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</row>
    <row r="10" spans="1:23" ht="28.5" customHeight="1" x14ac:dyDescent="0.25">
      <c r="A10" s="25" t="s">
        <v>0</v>
      </c>
      <c r="B10" s="29" t="s">
        <v>36</v>
      </c>
      <c r="C10" s="25" t="s">
        <v>6</v>
      </c>
      <c r="D10" s="25"/>
      <c r="E10" s="25"/>
      <c r="F10" s="26" t="s">
        <v>35</v>
      </c>
      <c r="G10" s="27"/>
      <c r="H10" s="28"/>
      <c r="I10" s="25" t="s">
        <v>4</v>
      </c>
      <c r="J10" s="25"/>
      <c r="K10" s="25"/>
      <c r="L10" s="25" t="s">
        <v>7</v>
      </c>
      <c r="M10" s="25"/>
      <c r="N10" s="25"/>
      <c r="O10" s="25" t="s">
        <v>8</v>
      </c>
      <c r="P10" s="25"/>
      <c r="Q10" s="25"/>
      <c r="R10" s="25" t="s">
        <v>23</v>
      </c>
      <c r="S10" s="25"/>
      <c r="T10" s="25"/>
      <c r="U10" s="25" t="s">
        <v>1</v>
      </c>
      <c r="V10" s="25"/>
      <c r="W10" s="25"/>
    </row>
    <row r="11" spans="1:23" ht="27" customHeight="1" x14ac:dyDescent="0.25">
      <c r="A11" s="25"/>
      <c r="B11" s="30"/>
      <c r="C11" s="5" t="s">
        <v>9</v>
      </c>
      <c r="D11" s="5" t="s">
        <v>10</v>
      </c>
      <c r="E11" s="5" t="s">
        <v>11</v>
      </c>
      <c r="F11" s="5" t="s">
        <v>9</v>
      </c>
      <c r="G11" s="5" t="s">
        <v>10</v>
      </c>
      <c r="H11" s="5" t="s">
        <v>11</v>
      </c>
      <c r="I11" s="5" t="s">
        <v>9</v>
      </c>
      <c r="J11" s="5" t="s">
        <v>10</v>
      </c>
      <c r="K11" s="5" t="s">
        <v>11</v>
      </c>
      <c r="L11" s="5" t="s">
        <v>9</v>
      </c>
      <c r="M11" s="5" t="s">
        <v>10</v>
      </c>
      <c r="N11" s="5" t="s">
        <v>11</v>
      </c>
      <c r="O11" s="5" t="s">
        <v>9</v>
      </c>
      <c r="P11" s="5" t="s">
        <v>10</v>
      </c>
      <c r="Q11" s="5" t="s">
        <v>11</v>
      </c>
      <c r="R11" s="5" t="s">
        <v>9</v>
      </c>
      <c r="S11" s="5" t="s">
        <v>10</v>
      </c>
      <c r="T11" s="5" t="s">
        <v>11</v>
      </c>
      <c r="U11" s="5" t="s">
        <v>9</v>
      </c>
      <c r="V11" s="5" t="s">
        <v>10</v>
      </c>
      <c r="W11" s="5" t="s">
        <v>11</v>
      </c>
    </row>
    <row r="12" spans="1:23" s="1" customFormat="1" ht="55.5" customHeight="1" x14ac:dyDescent="0.25">
      <c r="A12" s="4" t="s">
        <v>28</v>
      </c>
      <c r="B12" s="16">
        <v>11130</v>
      </c>
      <c r="C12" s="6">
        <v>8036104</v>
      </c>
      <c r="D12" s="6">
        <v>8036104</v>
      </c>
      <c r="E12" s="6">
        <v>7277460</v>
      </c>
      <c r="F12" s="6">
        <v>1431746</v>
      </c>
      <c r="G12" s="6">
        <v>1431746</v>
      </c>
      <c r="H12" s="6">
        <v>1083334</v>
      </c>
      <c r="I12" s="6">
        <v>2841769</v>
      </c>
      <c r="J12" s="6">
        <v>5277948</v>
      </c>
      <c r="K12" s="6">
        <v>5277948</v>
      </c>
      <c r="L12" s="6"/>
      <c r="M12" s="6"/>
      <c r="N12" s="6"/>
      <c r="O12" s="6"/>
      <c r="P12" s="6">
        <v>65128</v>
      </c>
      <c r="Q12" s="6">
        <v>65128</v>
      </c>
      <c r="R12" s="6">
        <v>500000</v>
      </c>
      <c r="S12" s="6">
        <v>1605939</v>
      </c>
      <c r="T12" s="6">
        <v>1605939</v>
      </c>
      <c r="U12" s="6">
        <f t="shared" ref="U12:W45" si="0">SUM(C12+F12+I12+L12+O12+R12)</f>
        <v>12809619</v>
      </c>
      <c r="V12" s="6">
        <f>SUM(D12+G12+J12+M12+P12+S12)</f>
        <v>16416865</v>
      </c>
      <c r="W12" s="6">
        <f t="shared" si="0"/>
        <v>15309809</v>
      </c>
    </row>
    <row r="13" spans="1:23" s="1" customFormat="1" ht="25.5" customHeight="1" x14ac:dyDescent="0.25">
      <c r="A13" s="4" t="s">
        <v>29</v>
      </c>
      <c r="B13" s="16">
        <v>13320</v>
      </c>
      <c r="C13" s="6"/>
      <c r="D13" s="6"/>
      <c r="E13" s="6"/>
      <c r="F13" s="6"/>
      <c r="G13" s="6"/>
      <c r="H13" s="6"/>
      <c r="I13" s="6">
        <v>723951</v>
      </c>
      <c r="J13" s="6">
        <v>723951</v>
      </c>
      <c r="K13" s="6">
        <v>557596</v>
      </c>
      <c r="L13" s="6"/>
      <c r="M13" s="6"/>
      <c r="N13" s="6"/>
      <c r="O13" s="6"/>
      <c r="P13" s="6"/>
      <c r="Q13" s="6"/>
      <c r="R13" s="6"/>
      <c r="S13" s="6"/>
      <c r="T13" s="6"/>
      <c r="U13" s="6">
        <f t="shared" si="0"/>
        <v>723951</v>
      </c>
      <c r="V13" s="6">
        <f t="shared" ref="V13:V45" si="1">SUM(D13+G13+J13+M13+P13+S13)</f>
        <v>723951</v>
      </c>
      <c r="W13" s="6">
        <f t="shared" si="0"/>
        <v>557596</v>
      </c>
    </row>
    <row r="14" spans="1:23" s="1" customFormat="1" ht="25.5" customHeight="1" x14ac:dyDescent="0.25">
      <c r="A14" s="4" t="s">
        <v>42</v>
      </c>
      <c r="B14" s="16">
        <v>13350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>
        <v>18699699</v>
      </c>
      <c r="S14" s="6">
        <v>28941100</v>
      </c>
      <c r="T14" s="6">
        <v>20288524</v>
      </c>
      <c r="U14" s="6">
        <f t="shared" si="0"/>
        <v>18699699</v>
      </c>
      <c r="V14" s="6">
        <f t="shared" si="1"/>
        <v>28941100</v>
      </c>
      <c r="W14" s="6">
        <f t="shared" si="0"/>
        <v>20288524</v>
      </c>
    </row>
    <row r="15" spans="1:23" s="1" customFormat="1" ht="25.5" customHeight="1" x14ac:dyDescent="0.25">
      <c r="A15" s="4" t="s">
        <v>48</v>
      </c>
      <c r="B15" s="16">
        <v>18010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>
        <v>454092</v>
      </c>
      <c r="Q15" s="6">
        <v>454092</v>
      </c>
      <c r="R15" s="6"/>
      <c r="S15" s="6"/>
      <c r="T15" s="6"/>
      <c r="U15" s="6">
        <f t="shared" si="0"/>
        <v>0</v>
      </c>
      <c r="V15" s="6">
        <f t="shared" si="1"/>
        <v>454092</v>
      </c>
      <c r="W15" s="6">
        <f t="shared" si="0"/>
        <v>454092</v>
      </c>
    </row>
    <row r="16" spans="1:23" s="1" customFormat="1" ht="25.5" customHeight="1" x14ac:dyDescent="0.25">
      <c r="A16" s="4" t="s">
        <v>43</v>
      </c>
      <c r="B16" s="16">
        <v>18030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>
        <v>26300379</v>
      </c>
      <c r="P16" s="6">
        <v>26300379</v>
      </c>
      <c r="Q16" s="6">
        <v>23776304</v>
      </c>
      <c r="R16" s="6"/>
      <c r="S16" s="6"/>
      <c r="T16" s="6"/>
      <c r="U16" s="6">
        <f t="shared" si="0"/>
        <v>26300379</v>
      </c>
      <c r="V16" s="6">
        <f t="shared" si="1"/>
        <v>26300379</v>
      </c>
      <c r="W16" s="6">
        <f t="shared" si="0"/>
        <v>23776304</v>
      </c>
    </row>
    <row r="17" spans="1:23" s="1" customFormat="1" ht="25.5" customHeight="1" x14ac:dyDescent="0.25">
      <c r="A17" s="4" t="s">
        <v>30</v>
      </c>
      <c r="B17" s="16">
        <v>18030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>
        <v>8683000</v>
      </c>
      <c r="P17" s="6">
        <v>16531000</v>
      </c>
      <c r="Q17" s="6">
        <v>16617542</v>
      </c>
      <c r="R17" s="6"/>
      <c r="S17" s="6"/>
      <c r="T17" s="6"/>
      <c r="U17" s="6">
        <f t="shared" si="0"/>
        <v>8683000</v>
      </c>
      <c r="V17" s="6">
        <f t="shared" si="1"/>
        <v>16531000</v>
      </c>
      <c r="W17" s="6">
        <f t="shared" si="0"/>
        <v>16617542</v>
      </c>
    </row>
    <row r="18" spans="1:23" s="1" customFormat="1" ht="25.5" customHeight="1" x14ac:dyDescent="0.25">
      <c r="A18" s="4" t="s">
        <v>50</v>
      </c>
      <c r="B18" s="16">
        <v>45120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>
        <v>9452876</v>
      </c>
      <c r="T18" s="6">
        <v>9452876</v>
      </c>
      <c r="U18" s="6">
        <f t="shared" si="0"/>
        <v>0</v>
      </c>
      <c r="V18" s="6">
        <f t="shared" si="1"/>
        <v>9452876</v>
      </c>
      <c r="W18" s="6">
        <f t="shared" si="0"/>
        <v>9452876</v>
      </c>
    </row>
    <row r="19" spans="1:23" s="1" customFormat="1" ht="27.75" customHeight="1" x14ac:dyDescent="0.25">
      <c r="A19" s="4" t="s">
        <v>12</v>
      </c>
      <c r="B19" s="16">
        <v>45160</v>
      </c>
      <c r="C19" s="6"/>
      <c r="D19" s="6"/>
      <c r="E19" s="6"/>
      <c r="F19" s="6"/>
      <c r="G19" s="6"/>
      <c r="H19" s="6"/>
      <c r="I19" s="6">
        <v>300000</v>
      </c>
      <c r="J19" s="6">
        <v>2029088</v>
      </c>
      <c r="K19" s="6">
        <v>2029088</v>
      </c>
      <c r="L19" s="6"/>
      <c r="M19" s="6"/>
      <c r="N19" s="6"/>
      <c r="O19" s="6"/>
      <c r="P19" s="6"/>
      <c r="Q19" s="6"/>
      <c r="R19" s="6"/>
      <c r="S19" s="6"/>
      <c r="T19" s="6"/>
      <c r="U19" s="6">
        <f t="shared" si="0"/>
        <v>300000</v>
      </c>
      <c r="V19" s="6">
        <f t="shared" si="1"/>
        <v>2029088</v>
      </c>
      <c r="W19" s="6">
        <f t="shared" si="0"/>
        <v>2029088</v>
      </c>
    </row>
    <row r="20" spans="1:23" s="1" customFormat="1" ht="27.75" customHeight="1" x14ac:dyDescent="0.25">
      <c r="A20" s="4" t="s">
        <v>37</v>
      </c>
      <c r="B20" s="16">
        <v>45161</v>
      </c>
      <c r="C20" s="6"/>
      <c r="D20" s="6"/>
      <c r="E20" s="6"/>
      <c r="F20" s="6"/>
      <c r="G20" s="6"/>
      <c r="H20" s="6"/>
      <c r="I20" s="6">
        <v>381000</v>
      </c>
      <c r="J20" s="6">
        <v>582261</v>
      </c>
      <c r="K20" s="6">
        <v>582261</v>
      </c>
      <c r="L20" s="6"/>
      <c r="M20" s="6"/>
      <c r="N20" s="6"/>
      <c r="O20" s="6"/>
      <c r="P20" s="6"/>
      <c r="Q20" s="6" t="s">
        <v>49</v>
      </c>
      <c r="R20" s="6"/>
      <c r="S20" s="6">
        <v>4445000</v>
      </c>
      <c r="T20" s="6">
        <v>4445000</v>
      </c>
      <c r="U20" s="6">
        <f t="shared" si="0"/>
        <v>381000</v>
      </c>
      <c r="V20" s="6">
        <f t="shared" si="1"/>
        <v>5027261</v>
      </c>
      <c r="W20" s="6">
        <v>5027261</v>
      </c>
    </row>
    <row r="21" spans="1:23" s="1" customFormat="1" ht="27.75" customHeight="1" x14ac:dyDescent="0.25">
      <c r="A21" s="4" t="s">
        <v>26</v>
      </c>
      <c r="B21" s="16">
        <v>47310</v>
      </c>
      <c r="C21" s="6">
        <v>2404600</v>
      </c>
      <c r="D21" s="6">
        <v>2404600</v>
      </c>
      <c r="E21" s="6"/>
      <c r="F21" s="6">
        <v>458685</v>
      </c>
      <c r="G21" s="6">
        <v>445107</v>
      </c>
      <c r="H21" s="6"/>
      <c r="I21" s="6">
        <v>725414</v>
      </c>
      <c r="J21" s="6">
        <v>1807145</v>
      </c>
      <c r="K21" s="6">
        <v>1807145</v>
      </c>
      <c r="L21" s="6"/>
      <c r="M21" s="6"/>
      <c r="N21" s="6"/>
      <c r="O21" s="6"/>
      <c r="P21" s="6"/>
      <c r="Q21" s="6"/>
      <c r="R21" s="6"/>
      <c r="S21" s="6">
        <v>187000</v>
      </c>
      <c r="T21" s="6">
        <v>171450</v>
      </c>
      <c r="U21" s="6">
        <f t="shared" si="0"/>
        <v>3588699</v>
      </c>
      <c r="V21" s="6">
        <f t="shared" si="1"/>
        <v>4843852</v>
      </c>
      <c r="W21" s="6">
        <f>SUM(E21+H21+K21+N21+Q21+T21)</f>
        <v>1978595</v>
      </c>
    </row>
    <row r="22" spans="1:23" s="1" customFormat="1" ht="27.75" customHeight="1" x14ac:dyDescent="0.25">
      <c r="A22" s="4" t="s">
        <v>13</v>
      </c>
      <c r="B22" s="16">
        <v>64010</v>
      </c>
      <c r="C22" s="6"/>
      <c r="D22" s="6"/>
      <c r="E22" s="6"/>
      <c r="F22" s="6"/>
      <c r="G22" s="6"/>
      <c r="H22" s="6"/>
      <c r="I22" s="6">
        <v>1924157</v>
      </c>
      <c r="J22" s="6">
        <v>1924157</v>
      </c>
      <c r="K22" s="6">
        <v>1699725</v>
      </c>
      <c r="L22" s="6"/>
      <c r="M22" s="6"/>
      <c r="N22" s="6"/>
      <c r="O22" s="6"/>
      <c r="P22" s="6"/>
      <c r="Q22" s="6"/>
      <c r="R22" s="6"/>
      <c r="S22" s="6"/>
      <c r="T22" s="6"/>
      <c r="U22" s="6">
        <f t="shared" si="0"/>
        <v>1924157</v>
      </c>
      <c r="V22" s="6">
        <f t="shared" si="1"/>
        <v>1924157</v>
      </c>
      <c r="W22" s="6">
        <f>SUM(E22+H22+K22+N22+Q22+T22)</f>
        <v>1699725</v>
      </c>
    </row>
    <row r="23" spans="1:23" s="1" customFormat="1" ht="19.5" customHeight="1" x14ac:dyDescent="0.25">
      <c r="A23" s="4" t="s">
        <v>31</v>
      </c>
      <c r="B23" s="16">
        <v>64010</v>
      </c>
      <c r="C23" s="6">
        <v>8201480</v>
      </c>
      <c r="D23" s="6">
        <v>8201480</v>
      </c>
      <c r="E23" s="6">
        <v>6143006</v>
      </c>
      <c r="F23" s="6">
        <v>1537244</v>
      </c>
      <c r="G23" s="6">
        <v>1537244</v>
      </c>
      <c r="H23" s="6">
        <v>727568</v>
      </c>
      <c r="I23" s="6">
        <v>3719468</v>
      </c>
      <c r="J23" s="6">
        <v>6593783</v>
      </c>
      <c r="K23" s="6">
        <v>4504945</v>
      </c>
      <c r="L23" s="6"/>
      <c r="M23" s="6"/>
      <c r="N23" s="6"/>
      <c r="O23" s="6"/>
      <c r="P23" s="6"/>
      <c r="Q23" s="6"/>
      <c r="R23" s="6">
        <v>18025000</v>
      </c>
      <c r="S23" s="6">
        <v>19993109</v>
      </c>
      <c r="T23" s="6">
        <v>7883045</v>
      </c>
      <c r="U23" s="6">
        <f t="shared" si="0"/>
        <v>31483192</v>
      </c>
      <c r="V23" s="6">
        <f t="shared" si="1"/>
        <v>36325616</v>
      </c>
      <c r="W23" s="6">
        <f t="shared" si="0"/>
        <v>19258564</v>
      </c>
    </row>
    <row r="24" spans="1:23" s="1" customFormat="1" x14ac:dyDescent="0.25">
      <c r="A24" s="4" t="s">
        <v>25</v>
      </c>
      <c r="B24" s="16">
        <v>66010</v>
      </c>
      <c r="C24" s="6"/>
      <c r="D24" s="6"/>
      <c r="E24" s="6"/>
      <c r="F24" s="6"/>
      <c r="G24" s="6"/>
      <c r="H24" s="6"/>
      <c r="I24" s="6">
        <v>1400810</v>
      </c>
      <c r="J24" s="6">
        <v>1461015</v>
      </c>
      <c r="K24" s="6">
        <v>1461015</v>
      </c>
      <c r="L24" s="6"/>
      <c r="M24" s="6"/>
      <c r="N24" s="6"/>
      <c r="O24" s="6"/>
      <c r="P24" s="6"/>
      <c r="Q24" s="6"/>
      <c r="R24" s="6"/>
      <c r="S24" s="6"/>
      <c r="T24" s="6"/>
      <c r="U24" s="6">
        <f t="shared" si="0"/>
        <v>1400810</v>
      </c>
      <c r="V24" s="6">
        <f t="shared" si="1"/>
        <v>1461015</v>
      </c>
      <c r="W24" s="6">
        <f t="shared" si="0"/>
        <v>1461015</v>
      </c>
    </row>
    <row r="25" spans="1:23" s="1" customFormat="1" x14ac:dyDescent="0.25">
      <c r="A25" s="4" t="s">
        <v>24</v>
      </c>
      <c r="B25" s="16">
        <v>7211</v>
      </c>
      <c r="C25" s="6">
        <v>497100</v>
      </c>
      <c r="D25" s="6">
        <v>509940</v>
      </c>
      <c r="E25" s="6">
        <v>509940</v>
      </c>
      <c r="F25" s="6">
        <v>91039</v>
      </c>
      <c r="G25" s="6">
        <v>91039</v>
      </c>
      <c r="H25" s="6">
        <v>79913</v>
      </c>
      <c r="I25" s="6">
        <v>13582883</v>
      </c>
      <c r="J25" s="6">
        <v>13582883</v>
      </c>
      <c r="K25" s="6">
        <v>13780264</v>
      </c>
      <c r="L25" s="6"/>
      <c r="M25" s="6"/>
      <c r="N25" s="6"/>
      <c r="O25" s="6"/>
      <c r="P25" s="6"/>
      <c r="Q25" s="6"/>
      <c r="R25" s="6"/>
      <c r="S25" s="6">
        <v>2495720</v>
      </c>
      <c r="T25" s="6">
        <v>2495720</v>
      </c>
      <c r="U25" s="6">
        <f t="shared" si="0"/>
        <v>14171022</v>
      </c>
      <c r="V25" s="6">
        <f t="shared" si="1"/>
        <v>16679582</v>
      </c>
      <c r="W25" s="6">
        <f t="shared" si="0"/>
        <v>16865837</v>
      </c>
    </row>
    <row r="26" spans="1:23" s="1" customFormat="1" ht="25.5" customHeight="1" x14ac:dyDescent="0.25">
      <c r="A26" s="4" t="s">
        <v>32</v>
      </c>
      <c r="B26" s="16">
        <v>74031</v>
      </c>
      <c r="C26" s="6"/>
      <c r="D26" s="6"/>
      <c r="E26" s="6"/>
      <c r="F26" s="6"/>
      <c r="G26" s="6"/>
      <c r="H26" s="6"/>
      <c r="I26" s="6">
        <v>133350</v>
      </c>
      <c r="J26" s="6">
        <v>133350</v>
      </c>
      <c r="K26" s="6">
        <v>38054</v>
      </c>
      <c r="L26" s="6"/>
      <c r="M26" s="6"/>
      <c r="N26" s="6"/>
      <c r="O26" s="6"/>
      <c r="P26" s="6"/>
      <c r="Q26" s="6"/>
      <c r="R26" s="6"/>
      <c r="S26" s="6"/>
      <c r="T26" s="6"/>
      <c r="U26" s="6">
        <f t="shared" si="0"/>
        <v>133350</v>
      </c>
      <c r="V26" s="6">
        <f t="shared" si="1"/>
        <v>133350</v>
      </c>
      <c r="W26" s="6">
        <f t="shared" si="0"/>
        <v>38054</v>
      </c>
    </row>
    <row r="27" spans="1:23" s="1" customFormat="1" ht="25.5" customHeight="1" x14ac:dyDescent="0.25">
      <c r="A27" s="4" t="s">
        <v>51</v>
      </c>
      <c r="B27" s="16">
        <v>74040</v>
      </c>
      <c r="C27" s="6"/>
      <c r="D27" s="6"/>
      <c r="E27" s="6"/>
      <c r="F27" s="6"/>
      <c r="G27" s="6"/>
      <c r="H27" s="6"/>
      <c r="I27" s="6"/>
      <c r="J27" s="6">
        <v>108642</v>
      </c>
      <c r="K27" s="6">
        <v>108642</v>
      </c>
      <c r="L27" s="6"/>
      <c r="M27" s="6"/>
      <c r="N27" s="6"/>
      <c r="O27" s="6"/>
      <c r="P27" s="6"/>
      <c r="Q27" s="6"/>
      <c r="R27" s="6"/>
      <c r="S27" s="6"/>
      <c r="T27" s="6"/>
      <c r="U27" s="6">
        <f t="shared" si="0"/>
        <v>0</v>
      </c>
      <c r="V27" s="6">
        <f t="shared" si="1"/>
        <v>108642</v>
      </c>
      <c r="W27" s="6">
        <f t="shared" si="0"/>
        <v>108642</v>
      </c>
    </row>
    <row r="28" spans="1:23" s="1" customFormat="1" ht="17.25" customHeight="1" x14ac:dyDescent="0.25">
      <c r="A28" s="4" t="s">
        <v>14</v>
      </c>
      <c r="B28" s="16">
        <v>81030</v>
      </c>
      <c r="C28" s="6"/>
      <c r="D28" s="6"/>
      <c r="E28" s="6"/>
      <c r="F28" s="6"/>
      <c r="G28" s="6"/>
      <c r="H28" s="6"/>
      <c r="I28" s="6">
        <v>227457</v>
      </c>
      <c r="J28" s="6">
        <v>227457</v>
      </c>
      <c r="K28" s="6">
        <v>153448</v>
      </c>
      <c r="L28" s="6"/>
      <c r="M28" s="6"/>
      <c r="N28" s="6"/>
      <c r="O28" s="6"/>
      <c r="P28" s="6"/>
      <c r="Q28" s="6"/>
      <c r="R28" s="6"/>
      <c r="S28" s="6"/>
      <c r="T28" s="6"/>
      <c r="U28" s="6">
        <f t="shared" si="0"/>
        <v>227457</v>
      </c>
      <c r="V28" s="6">
        <f t="shared" si="1"/>
        <v>227457</v>
      </c>
      <c r="W28" s="6">
        <f t="shared" si="0"/>
        <v>153448</v>
      </c>
    </row>
    <row r="29" spans="1:23" s="1" customFormat="1" x14ac:dyDescent="0.25">
      <c r="A29" s="4" t="s">
        <v>15</v>
      </c>
      <c r="B29" s="16">
        <v>82044</v>
      </c>
      <c r="C29" s="6"/>
      <c r="D29" s="6"/>
      <c r="E29" s="6"/>
      <c r="F29" s="6"/>
      <c r="G29" s="6"/>
      <c r="H29" s="6"/>
      <c r="I29" s="6"/>
      <c r="J29" s="6">
        <v>440857</v>
      </c>
      <c r="K29" s="6">
        <v>440857</v>
      </c>
      <c r="L29" s="6"/>
      <c r="M29" s="6"/>
      <c r="N29" s="6"/>
      <c r="O29" s="6"/>
      <c r="P29" s="6"/>
      <c r="Q29" s="6"/>
      <c r="R29" s="6"/>
      <c r="S29" s="6"/>
      <c r="T29" s="6"/>
      <c r="U29" s="6">
        <f t="shared" si="0"/>
        <v>0</v>
      </c>
      <c r="V29" s="6">
        <f t="shared" si="1"/>
        <v>440857</v>
      </c>
      <c r="W29" s="6">
        <f t="shared" si="0"/>
        <v>440857</v>
      </c>
    </row>
    <row r="30" spans="1:23" s="1" customFormat="1" ht="25.5" customHeight="1" x14ac:dyDescent="0.25">
      <c r="A30" s="4" t="s">
        <v>33</v>
      </c>
      <c r="B30" s="16">
        <v>82092</v>
      </c>
      <c r="C30" s="6"/>
      <c r="D30" s="6">
        <v>3917985</v>
      </c>
      <c r="E30" s="6">
        <v>2610000</v>
      </c>
      <c r="F30" s="6"/>
      <c r="G30" s="6">
        <v>458685</v>
      </c>
      <c r="H30" s="6">
        <v>323050</v>
      </c>
      <c r="I30" s="6">
        <v>6034839</v>
      </c>
      <c r="J30" s="6">
        <v>9719072</v>
      </c>
      <c r="K30" s="6">
        <v>4292227</v>
      </c>
      <c r="L30" s="6"/>
      <c r="M30" s="6"/>
      <c r="N30" s="6"/>
      <c r="O30" s="6"/>
      <c r="P30" s="6"/>
      <c r="Q30" s="6"/>
      <c r="R30" s="6">
        <v>11707189</v>
      </c>
      <c r="S30" s="6">
        <v>13931111</v>
      </c>
      <c r="T30" s="6">
        <v>13931111</v>
      </c>
      <c r="U30" s="6">
        <f t="shared" si="0"/>
        <v>17742028</v>
      </c>
      <c r="V30" s="6">
        <f t="shared" si="1"/>
        <v>28026853</v>
      </c>
      <c r="W30" s="6">
        <f t="shared" si="0"/>
        <v>21156388</v>
      </c>
    </row>
    <row r="31" spans="1:23" s="1" customFormat="1" x14ac:dyDescent="0.25">
      <c r="A31" s="4" t="s">
        <v>16</v>
      </c>
      <c r="B31" s="16" t="s">
        <v>38</v>
      </c>
      <c r="C31" s="6"/>
      <c r="D31" s="6"/>
      <c r="E31" s="7"/>
      <c r="F31" s="6"/>
      <c r="G31" s="6"/>
      <c r="H31" s="6"/>
      <c r="I31" s="6">
        <v>711818</v>
      </c>
      <c r="J31" s="6">
        <v>711818</v>
      </c>
      <c r="K31" s="6"/>
      <c r="L31" s="6"/>
      <c r="M31" s="6"/>
      <c r="N31" s="6"/>
      <c r="O31" s="6"/>
      <c r="P31" s="6"/>
      <c r="Q31" s="6"/>
      <c r="R31" s="6"/>
      <c r="S31" s="6"/>
      <c r="T31" s="6"/>
      <c r="U31" s="6">
        <f t="shared" si="0"/>
        <v>711818</v>
      </c>
      <c r="V31" s="6">
        <f t="shared" si="1"/>
        <v>711818</v>
      </c>
      <c r="W31" s="6">
        <f t="shared" si="0"/>
        <v>0</v>
      </c>
    </row>
    <row r="32" spans="1:23" s="1" customFormat="1" ht="17.25" customHeight="1" x14ac:dyDescent="0.25">
      <c r="A32" s="4" t="s">
        <v>17</v>
      </c>
      <c r="B32" s="16" t="s">
        <v>39</v>
      </c>
      <c r="C32" s="6"/>
      <c r="D32" s="6"/>
      <c r="E32" s="7"/>
      <c r="F32" s="6"/>
      <c r="G32" s="6"/>
      <c r="H32" s="6"/>
      <c r="I32" s="6">
        <v>353538</v>
      </c>
      <c r="J32" s="6">
        <v>353538</v>
      </c>
      <c r="K32" s="6"/>
      <c r="L32" s="6"/>
      <c r="M32" s="6"/>
      <c r="N32" s="6"/>
      <c r="O32" s="6"/>
      <c r="P32" s="6"/>
      <c r="Q32" s="6"/>
      <c r="R32" s="6"/>
      <c r="S32" s="6"/>
      <c r="T32" s="6"/>
      <c r="U32" s="6">
        <f t="shared" si="0"/>
        <v>353538</v>
      </c>
      <c r="V32" s="6">
        <f t="shared" si="1"/>
        <v>353538</v>
      </c>
      <c r="W32" s="6">
        <f t="shared" si="0"/>
        <v>0</v>
      </c>
    </row>
    <row r="33" spans="1:23" s="1" customFormat="1" ht="13.5" customHeight="1" x14ac:dyDescent="0.25">
      <c r="A33" s="4" t="s">
        <v>20</v>
      </c>
      <c r="B33" s="16">
        <v>107051</v>
      </c>
      <c r="C33" s="6">
        <v>1044320</v>
      </c>
      <c r="D33" s="6">
        <v>1044320</v>
      </c>
      <c r="E33" s="6">
        <v>784416</v>
      </c>
      <c r="F33" s="6">
        <v>193199</v>
      </c>
      <c r="G33" s="6">
        <v>193199</v>
      </c>
      <c r="H33" s="6">
        <v>89445</v>
      </c>
      <c r="I33" s="6">
        <v>2141615</v>
      </c>
      <c r="J33" s="6">
        <v>2141615</v>
      </c>
      <c r="K33" s="6">
        <v>1998883</v>
      </c>
      <c r="L33" s="6"/>
      <c r="M33" s="6"/>
      <c r="N33" s="6"/>
      <c r="O33" s="6"/>
      <c r="P33" s="6"/>
      <c r="Q33" s="6"/>
      <c r="R33" s="6"/>
      <c r="S33" s="6"/>
      <c r="T33" s="6"/>
      <c r="U33" s="6">
        <f t="shared" si="0"/>
        <v>3379134</v>
      </c>
      <c r="V33" s="6">
        <f t="shared" si="1"/>
        <v>3379134</v>
      </c>
      <c r="W33" s="6">
        <f t="shared" si="0"/>
        <v>2872744</v>
      </c>
    </row>
    <row r="34" spans="1:23" s="1" customFormat="1" ht="16.5" customHeight="1" x14ac:dyDescent="0.25">
      <c r="A34" s="4" t="s">
        <v>21</v>
      </c>
      <c r="B34" s="16">
        <v>107052</v>
      </c>
      <c r="C34" s="6">
        <v>1702506</v>
      </c>
      <c r="D34" s="6">
        <v>1702506</v>
      </c>
      <c r="E34" s="6">
        <v>1667604</v>
      </c>
      <c r="F34" s="6">
        <v>320999</v>
      </c>
      <c r="G34" s="6">
        <v>320999</v>
      </c>
      <c r="H34" s="6">
        <v>434644</v>
      </c>
      <c r="I34" s="6">
        <v>22860</v>
      </c>
      <c r="J34" s="6">
        <v>22680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>
        <f t="shared" si="0"/>
        <v>2046365</v>
      </c>
      <c r="V34" s="6">
        <f t="shared" si="1"/>
        <v>2046185</v>
      </c>
      <c r="W34" s="6">
        <f t="shared" si="0"/>
        <v>2102248</v>
      </c>
    </row>
    <row r="35" spans="1:23" s="1" customFormat="1" ht="21" customHeight="1" x14ac:dyDescent="0.25">
      <c r="A35" s="4" t="s">
        <v>22</v>
      </c>
      <c r="B35" s="16">
        <v>84031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>
        <v>1780000</v>
      </c>
      <c r="P35" s="6">
        <v>1983256</v>
      </c>
      <c r="Q35" s="6">
        <v>1815000</v>
      </c>
      <c r="R35" s="6"/>
      <c r="S35" s="6"/>
      <c r="T35" s="6"/>
      <c r="U35" s="6">
        <f t="shared" si="0"/>
        <v>1780000</v>
      </c>
      <c r="V35" s="6">
        <f t="shared" si="1"/>
        <v>1983256</v>
      </c>
      <c r="W35" s="6">
        <f t="shared" si="0"/>
        <v>1815000</v>
      </c>
    </row>
    <row r="36" spans="1:23" s="1" customFormat="1" ht="25.5" customHeight="1" x14ac:dyDescent="0.25">
      <c r="A36" s="4" t="s">
        <v>52</v>
      </c>
      <c r="B36" s="16">
        <v>91140</v>
      </c>
      <c r="C36" s="6"/>
      <c r="D36" s="6"/>
      <c r="E36" s="6"/>
      <c r="F36" s="6"/>
      <c r="G36" s="6"/>
      <c r="H36" s="6"/>
      <c r="I36" s="6"/>
      <c r="J36" s="6">
        <v>1004754</v>
      </c>
      <c r="K36" s="6">
        <v>1004754</v>
      </c>
      <c r="L36" s="6"/>
      <c r="M36" s="6"/>
      <c r="N36" s="6"/>
      <c r="O36" s="6"/>
      <c r="P36" s="6"/>
      <c r="Q36" s="6"/>
      <c r="R36" s="6"/>
      <c r="S36" s="6"/>
      <c r="T36" s="6"/>
      <c r="U36" s="6">
        <f t="shared" si="0"/>
        <v>0</v>
      </c>
      <c r="V36" s="6">
        <f t="shared" si="1"/>
        <v>1004754</v>
      </c>
      <c r="W36" s="6">
        <f t="shared" si="0"/>
        <v>1004754</v>
      </c>
    </row>
    <row r="37" spans="1:23" s="1" customFormat="1" ht="25.5" customHeight="1" x14ac:dyDescent="0.25">
      <c r="A37" s="4" t="s">
        <v>53</v>
      </c>
      <c r="B37" s="16">
        <v>96015</v>
      </c>
      <c r="C37" s="6"/>
      <c r="D37" s="6"/>
      <c r="E37" s="6"/>
      <c r="F37" s="6"/>
      <c r="G37" s="6"/>
      <c r="H37" s="6"/>
      <c r="I37" s="6"/>
      <c r="J37" s="6">
        <v>215725</v>
      </c>
      <c r="K37" s="6">
        <v>215725</v>
      </c>
      <c r="L37" s="6"/>
      <c r="M37" s="6"/>
      <c r="N37" s="6"/>
      <c r="O37" s="6"/>
      <c r="P37" s="6"/>
      <c r="Q37" s="6"/>
      <c r="R37" s="6"/>
      <c r="S37" s="6"/>
      <c r="T37" s="6"/>
      <c r="U37" s="6">
        <f t="shared" si="0"/>
        <v>0</v>
      </c>
      <c r="V37" s="6">
        <f t="shared" si="1"/>
        <v>215725</v>
      </c>
      <c r="W37" s="6">
        <f t="shared" si="0"/>
        <v>215725</v>
      </c>
    </row>
    <row r="38" spans="1:23" s="1" customFormat="1" ht="25.5" customHeight="1" x14ac:dyDescent="0.25">
      <c r="A38" s="4" t="s">
        <v>54</v>
      </c>
      <c r="B38" s="16">
        <v>104037</v>
      </c>
      <c r="C38" s="6"/>
      <c r="D38" s="6"/>
      <c r="E38" s="6"/>
      <c r="F38" s="6"/>
      <c r="G38" s="6"/>
      <c r="H38" s="6"/>
      <c r="I38" s="6"/>
      <c r="J38" s="6">
        <v>149400</v>
      </c>
      <c r="K38" s="6">
        <v>149490</v>
      </c>
      <c r="L38" s="6"/>
      <c r="M38" s="6"/>
      <c r="N38" s="6"/>
      <c r="O38" s="6"/>
      <c r="P38" s="6"/>
      <c r="Q38" s="6"/>
      <c r="R38" s="6"/>
      <c r="S38" s="6"/>
      <c r="T38" s="6"/>
      <c r="U38" s="6">
        <f t="shared" si="0"/>
        <v>0</v>
      </c>
      <c r="V38" s="6">
        <f t="shared" si="1"/>
        <v>149400</v>
      </c>
      <c r="W38" s="6">
        <f t="shared" si="0"/>
        <v>149490</v>
      </c>
    </row>
    <row r="39" spans="1:23" s="1" customFormat="1" x14ac:dyDescent="0.25">
      <c r="A39" s="4" t="s">
        <v>34</v>
      </c>
      <c r="B39" s="16">
        <v>107060</v>
      </c>
      <c r="C39" s="6"/>
      <c r="D39" s="6"/>
      <c r="E39" s="6"/>
      <c r="F39" s="6"/>
      <c r="G39" s="6"/>
      <c r="H39" s="6"/>
      <c r="I39" s="6"/>
      <c r="J39" s="6"/>
      <c r="K39" s="6"/>
      <c r="L39" s="6">
        <v>1969059</v>
      </c>
      <c r="M39" s="6">
        <v>4608353</v>
      </c>
      <c r="N39" s="6">
        <v>2733925</v>
      </c>
      <c r="O39" s="6"/>
      <c r="P39" s="6"/>
      <c r="Q39" s="6"/>
      <c r="R39" s="6"/>
      <c r="S39" s="6"/>
      <c r="T39" s="6"/>
      <c r="U39" s="6">
        <f t="shared" si="0"/>
        <v>1969059</v>
      </c>
      <c r="V39" s="6">
        <f t="shared" si="1"/>
        <v>4608353</v>
      </c>
      <c r="W39" s="6">
        <f t="shared" si="0"/>
        <v>2733925</v>
      </c>
    </row>
    <row r="40" spans="1:23" ht="24" customHeight="1" x14ac:dyDescent="0.25">
      <c r="A40" s="4" t="s">
        <v>41</v>
      </c>
      <c r="B40" s="16">
        <v>900060</v>
      </c>
      <c r="C40" s="6"/>
      <c r="D40" s="6"/>
      <c r="E40" s="6"/>
      <c r="F40" s="6"/>
      <c r="G40" s="6"/>
      <c r="H40" s="6"/>
      <c r="I40" s="6">
        <v>381000</v>
      </c>
      <c r="J40" s="6">
        <v>381000</v>
      </c>
      <c r="K40" s="6">
        <v>92000</v>
      </c>
      <c r="L40" s="6"/>
      <c r="M40" s="6"/>
      <c r="N40" s="6"/>
      <c r="O40" s="6"/>
      <c r="P40" s="6"/>
      <c r="Q40" s="6"/>
      <c r="R40" s="6"/>
      <c r="S40" s="6"/>
      <c r="T40" s="6"/>
      <c r="U40" s="6">
        <f t="shared" si="0"/>
        <v>381000</v>
      </c>
      <c r="V40" s="6">
        <f t="shared" si="1"/>
        <v>381000</v>
      </c>
      <c r="W40" s="6">
        <f t="shared" si="0"/>
        <v>92000</v>
      </c>
    </row>
    <row r="41" spans="1:23" ht="24" customHeight="1" x14ac:dyDescent="0.25">
      <c r="A41" s="4" t="s">
        <v>27</v>
      </c>
      <c r="B41" s="16">
        <v>52020</v>
      </c>
      <c r="C41" s="6"/>
      <c r="D41" s="6"/>
      <c r="E41" s="6"/>
      <c r="F41" s="6"/>
      <c r="G41" s="6"/>
      <c r="H41" s="6"/>
      <c r="I41" s="6">
        <v>381000</v>
      </c>
      <c r="J41" s="6">
        <v>381000</v>
      </c>
      <c r="K41" s="6"/>
      <c r="L41" s="6"/>
      <c r="M41" s="6"/>
      <c r="N41" s="6"/>
      <c r="O41" s="6"/>
      <c r="P41" s="6"/>
      <c r="Q41" s="6"/>
      <c r="R41" s="6"/>
      <c r="S41" s="6"/>
      <c r="T41" s="6"/>
      <c r="U41" s="6">
        <f t="shared" si="0"/>
        <v>381000</v>
      </c>
      <c r="V41" s="6">
        <f t="shared" si="1"/>
        <v>381000</v>
      </c>
      <c r="W41" s="6">
        <f t="shared" si="0"/>
        <v>0</v>
      </c>
    </row>
    <row r="42" spans="1:23" ht="33.75" customHeight="1" x14ac:dyDescent="0.25">
      <c r="A42" s="4" t="s">
        <v>46</v>
      </c>
      <c r="B42" s="16">
        <v>900020</v>
      </c>
      <c r="C42" s="6"/>
      <c r="D42" s="6"/>
      <c r="E42" s="6"/>
      <c r="F42" s="6"/>
      <c r="G42" s="6"/>
      <c r="H42" s="6"/>
      <c r="I42" s="6"/>
      <c r="J42" s="6">
        <v>536307</v>
      </c>
      <c r="K42" s="6">
        <v>596307</v>
      </c>
      <c r="L42" s="6"/>
      <c r="M42" s="6"/>
      <c r="N42" s="6"/>
      <c r="O42" s="6"/>
      <c r="P42" s="6"/>
      <c r="Q42" s="6"/>
      <c r="R42" s="6"/>
      <c r="S42" s="6"/>
      <c r="T42" s="6"/>
      <c r="U42" s="6">
        <f t="shared" si="0"/>
        <v>0</v>
      </c>
      <c r="V42" s="6">
        <f t="shared" si="1"/>
        <v>536307</v>
      </c>
      <c r="W42" s="6">
        <f t="shared" si="0"/>
        <v>596307</v>
      </c>
    </row>
    <row r="43" spans="1:23" ht="33.75" customHeight="1" x14ac:dyDescent="0.25">
      <c r="A43" s="4" t="s">
        <v>47</v>
      </c>
      <c r="B43" s="1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>
        <v>978952</v>
      </c>
      <c r="P43" s="6">
        <v>978952</v>
      </c>
      <c r="Q43" s="6">
        <v>978952</v>
      </c>
      <c r="R43" s="6"/>
      <c r="S43" s="6"/>
      <c r="T43" s="6"/>
      <c r="U43" s="6">
        <f t="shared" si="0"/>
        <v>978952</v>
      </c>
      <c r="V43" s="6">
        <f t="shared" si="1"/>
        <v>978952</v>
      </c>
      <c r="W43" s="6">
        <f t="shared" si="0"/>
        <v>978952</v>
      </c>
    </row>
    <row r="44" spans="1:23" x14ac:dyDescent="0.25">
      <c r="A44" s="13" t="s">
        <v>44</v>
      </c>
      <c r="B44" s="17">
        <v>11130</v>
      </c>
      <c r="C44" s="8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>
        <v>2276500</v>
      </c>
      <c r="P44" s="9">
        <v>2276500</v>
      </c>
      <c r="Q44" s="9"/>
      <c r="R44" s="8"/>
      <c r="S44" s="9"/>
      <c r="T44" s="9"/>
      <c r="U44" s="6">
        <f t="shared" si="0"/>
        <v>2276500</v>
      </c>
      <c r="V44" s="6">
        <f t="shared" si="1"/>
        <v>2276500</v>
      </c>
      <c r="W44" s="6">
        <f t="shared" si="0"/>
        <v>0</v>
      </c>
    </row>
    <row r="45" spans="1:23" x14ac:dyDescent="0.25">
      <c r="A45" s="13" t="s">
        <v>45</v>
      </c>
      <c r="B45" s="17">
        <v>11130</v>
      </c>
      <c r="C45" s="8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>
        <v>37966950</v>
      </c>
      <c r="P45" s="9">
        <v>116848645</v>
      </c>
      <c r="Q45" s="9"/>
      <c r="R45" s="8"/>
      <c r="S45" s="9"/>
      <c r="T45" s="9"/>
      <c r="U45" s="6">
        <f t="shared" si="0"/>
        <v>37966950</v>
      </c>
      <c r="V45" s="6">
        <f t="shared" si="1"/>
        <v>116848645</v>
      </c>
      <c r="W45" s="6">
        <f t="shared" si="0"/>
        <v>0</v>
      </c>
    </row>
    <row r="46" spans="1:23" x14ac:dyDescent="0.25">
      <c r="A46" s="14" t="s">
        <v>18</v>
      </c>
      <c r="B46" s="14"/>
      <c r="C46" s="10">
        <f t="shared" ref="C46:W46" si="2">SUM(C12:C45)</f>
        <v>21886110</v>
      </c>
      <c r="D46" s="10">
        <f t="shared" si="2"/>
        <v>25816935</v>
      </c>
      <c r="E46" s="10">
        <f t="shared" si="2"/>
        <v>18992426</v>
      </c>
      <c r="F46" s="10">
        <f t="shared" si="2"/>
        <v>4032912</v>
      </c>
      <c r="G46" s="10">
        <f t="shared" si="2"/>
        <v>4478019</v>
      </c>
      <c r="H46" s="10">
        <f t="shared" si="2"/>
        <v>2737954</v>
      </c>
      <c r="I46" s="10">
        <f t="shared" si="2"/>
        <v>35986929</v>
      </c>
      <c r="J46" s="10">
        <f t="shared" si="2"/>
        <v>50509446</v>
      </c>
      <c r="K46" s="10">
        <f t="shared" si="2"/>
        <v>40790374</v>
      </c>
      <c r="L46" s="10">
        <f t="shared" si="2"/>
        <v>1969059</v>
      </c>
      <c r="M46" s="10">
        <f t="shared" si="2"/>
        <v>4608353</v>
      </c>
      <c r="N46" s="10">
        <f t="shared" si="2"/>
        <v>2733925</v>
      </c>
      <c r="O46" s="10">
        <f t="shared" si="2"/>
        <v>77985781</v>
      </c>
      <c r="P46" s="10">
        <f t="shared" si="2"/>
        <v>165437952</v>
      </c>
      <c r="Q46" s="10">
        <f t="shared" si="2"/>
        <v>43707018</v>
      </c>
      <c r="R46" s="10">
        <f t="shared" si="2"/>
        <v>48931888</v>
      </c>
      <c r="S46" s="10">
        <f t="shared" si="2"/>
        <v>81051855</v>
      </c>
      <c r="T46" s="10">
        <f t="shared" si="2"/>
        <v>60273665</v>
      </c>
      <c r="U46" s="10">
        <f t="shared" si="2"/>
        <v>190792679</v>
      </c>
      <c r="V46" s="10">
        <f t="shared" si="2"/>
        <v>331902560</v>
      </c>
      <c r="W46" s="10">
        <f t="shared" si="2"/>
        <v>169235362</v>
      </c>
    </row>
    <row r="47" spans="1:23" x14ac:dyDescent="0.25">
      <c r="U47" s="15"/>
    </row>
  </sheetData>
  <mergeCells count="21">
    <mergeCell ref="A9:W9"/>
    <mergeCell ref="A10:A11"/>
    <mergeCell ref="C10:E10"/>
    <mergeCell ref="F10:H10"/>
    <mergeCell ref="I10:K10"/>
    <mergeCell ref="L10:N10"/>
    <mergeCell ref="O10:Q10"/>
    <mergeCell ref="R10:T10"/>
    <mergeCell ref="U10:W10"/>
    <mergeCell ref="B10:B11"/>
    <mergeCell ref="A8:W8"/>
    <mergeCell ref="A6:W6"/>
    <mergeCell ref="D1:G1"/>
    <mergeCell ref="H1:K1"/>
    <mergeCell ref="L1:O1"/>
    <mergeCell ref="P1:S1"/>
    <mergeCell ref="T1:W1"/>
    <mergeCell ref="V4:W4"/>
    <mergeCell ref="A2:W2"/>
    <mergeCell ref="U5:W5"/>
    <mergeCell ref="A7:W7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 melléklet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Jegyző</cp:lastModifiedBy>
  <cp:lastPrinted>2021-05-26T13:24:21Z</cp:lastPrinted>
  <dcterms:created xsi:type="dcterms:W3CDTF">2012-02-02T10:48:30Z</dcterms:created>
  <dcterms:modified xsi:type="dcterms:W3CDTF">2021-05-26T13:24:24Z</dcterms:modified>
</cp:coreProperties>
</file>