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5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C9" i="1"/>
  <c r="C8" i="1" s="1"/>
  <c r="C10" i="1"/>
  <c r="C11" i="1"/>
  <c r="C12" i="1"/>
  <c r="C13" i="1"/>
  <c r="C14" i="1"/>
  <c r="D15" i="1"/>
  <c r="E15" i="1"/>
  <c r="C16" i="1"/>
  <c r="C15" i="1" s="1"/>
  <c r="C17" i="1"/>
  <c r="C18" i="1"/>
  <c r="C19" i="1"/>
  <c r="C20" i="1"/>
  <c r="C21" i="1"/>
  <c r="D22" i="1"/>
  <c r="D63" i="1" s="1"/>
  <c r="D87" i="1" s="1"/>
  <c r="D88" i="1" s="1"/>
  <c r="E22" i="1"/>
  <c r="C23" i="1"/>
  <c r="C24" i="1"/>
  <c r="C22" i="1" s="1"/>
  <c r="C25" i="1"/>
  <c r="C26" i="1"/>
  <c r="C27" i="1"/>
  <c r="C28" i="1"/>
  <c r="D29" i="1"/>
  <c r="E29" i="1"/>
  <c r="C30" i="1"/>
  <c r="C31" i="1"/>
  <c r="C29" i="1" s="1"/>
  <c r="C32" i="1"/>
  <c r="C33" i="1"/>
  <c r="C34" i="1"/>
  <c r="C35" i="1"/>
  <c r="D36" i="1"/>
  <c r="E36" i="1"/>
  <c r="C37" i="1"/>
  <c r="C36" i="1" s="1"/>
  <c r="C38" i="1"/>
  <c r="C39" i="1"/>
  <c r="C40" i="1"/>
  <c r="C41" i="1"/>
  <c r="C42" i="1"/>
  <c r="C43" i="1"/>
  <c r="C44" i="1"/>
  <c r="C45" i="1"/>
  <c r="C46" i="1"/>
  <c r="D47" i="1"/>
  <c r="E47" i="1"/>
  <c r="C48" i="1"/>
  <c r="C47" i="1" s="1"/>
  <c r="C49" i="1"/>
  <c r="C50" i="1"/>
  <c r="C51" i="1"/>
  <c r="C52" i="1"/>
  <c r="D53" i="1"/>
  <c r="E53" i="1"/>
  <c r="C54" i="1"/>
  <c r="C53" i="1" s="1"/>
  <c r="C55" i="1"/>
  <c r="C56" i="1"/>
  <c r="C57" i="1"/>
  <c r="C59" i="1"/>
  <c r="C58" i="1" s="1"/>
  <c r="C60" i="1"/>
  <c r="C61" i="1"/>
  <c r="C62" i="1"/>
  <c r="E63" i="1"/>
  <c r="C65" i="1"/>
  <c r="C66" i="1"/>
  <c r="C67" i="1"/>
  <c r="C69" i="1"/>
  <c r="C70" i="1"/>
  <c r="C71" i="1"/>
  <c r="C72" i="1"/>
  <c r="C68" i="1" s="1"/>
  <c r="C74" i="1"/>
  <c r="C73" i="1" s="1"/>
  <c r="C75" i="1"/>
  <c r="C77" i="1"/>
  <c r="C78" i="1"/>
  <c r="C79" i="1"/>
  <c r="C80" i="1"/>
  <c r="C82" i="1"/>
  <c r="C81" i="1" s="1"/>
  <c r="C83" i="1"/>
  <c r="C84" i="1"/>
  <c r="C85" i="1"/>
  <c r="E87" i="1"/>
  <c r="E88" i="1" s="1"/>
  <c r="D92" i="1"/>
  <c r="C93" i="1"/>
  <c r="C94" i="1"/>
  <c r="C92" i="1" s="1"/>
  <c r="C125" i="1" s="1"/>
  <c r="C95" i="1"/>
  <c r="C96" i="1"/>
  <c r="C97" i="1"/>
  <c r="E97" i="1"/>
  <c r="E92" i="1" s="1"/>
  <c r="E125" i="1" s="1"/>
  <c r="E147" i="1" s="1"/>
  <c r="C98" i="1"/>
  <c r="C99" i="1"/>
  <c r="C100" i="1"/>
  <c r="C101" i="1"/>
  <c r="C102" i="1"/>
  <c r="C103" i="1"/>
  <c r="C104" i="1"/>
  <c r="C105" i="1"/>
  <c r="C106" i="1"/>
  <c r="C107" i="1"/>
  <c r="D108" i="1"/>
  <c r="D125" i="1" s="1"/>
  <c r="D147" i="1" s="1"/>
  <c r="E108" i="1"/>
  <c r="C109" i="1"/>
  <c r="C110" i="1"/>
  <c r="C111" i="1"/>
  <c r="C108" i="1" s="1"/>
  <c r="C112" i="1"/>
  <c r="C113" i="1"/>
  <c r="C114" i="1"/>
  <c r="C115" i="1"/>
  <c r="C116" i="1"/>
  <c r="C117" i="1"/>
  <c r="C118" i="1"/>
  <c r="C119" i="1"/>
  <c r="C120" i="1"/>
  <c r="C121" i="1"/>
  <c r="C122" i="1"/>
  <c r="D126" i="1"/>
  <c r="E126" i="1"/>
  <c r="C127" i="1"/>
  <c r="C128" i="1"/>
  <c r="C126" i="1" s="1"/>
  <c r="C129" i="1"/>
  <c r="D130" i="1"/>
  <c r="E130" i="1"/>
  <c r="C131" i="1"/>
  <c r="C130" i="1" s="1"/>
  <c r="C132" i="1"/>
  <c r="C133" i="1"/>
  <c r="C134" i="1"/>
  <c r="C135" i="1"/>
  <c r="C136" i="1"/>
  <c r="C137" i="1"/>
  <c r="C138" i="1"/>
  <c r="C139" i="1"/>
  <c r="C140" i="1"/>
  <c r="C142" i="1"/>
  <c r="C141" i="1" s="1"/>
  <c r="C143" i="1"/>
  <c r="C144" i="1"/>
  <c r="C145" i="1"/>
  <c r="C76" i="1" l="1"/>
  <c r="C63" i="1"/>
  <c r="C88" i="1" s="1"/>
  <c r="C146" i="1"/>
  <c r="C147" i="1" s="1"/>
  <c r="C87" i="1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<sst xmlns="http://schemas.openxmlformats.org/spreadsheetml/2006/main" count="294" uniqueCount="255">
  <si>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</si>
  <si>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</si>
  <si>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</si>
  <si>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</si>
  <si>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</si>
  <si>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</si>
  <si>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</si>
  <si>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</si>
  <si>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</si>
  <si>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</si>
  <si>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</si>
  <si>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</si>
  <si>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</si>
  <si>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</si>
  <si>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</si>
  <si>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</si>
  <si>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</si>
  <si>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</si>
  <si>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</si>
  <si>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</si>
  <si>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</si>
  <si>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</si>
  <si>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</si>
  <si>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</si>
  <si>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</si>
  <si>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</si>
  <si>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</si>
  <si>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</si>
  <si>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</si>
  <si>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</si>
  <si>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</si>
  <si>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</si>
  <si>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</si>
  <si>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</si>
  <si>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</si>
  <si>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</si>
  <si>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</si>
  <si>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</si>
  <si>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</si>
  <si>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</si>
  <si>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</si>
  <si>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</si>
  <si>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</si>
  <si>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</si>
  <si>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</si>
  <si>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</si>
  <si>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</si>
  <si>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</si>
  <si>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</si>
  <si>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</si>
  <si>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</si>
  <si>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</si>
  <si>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</si>
  <si>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</si>
  <si>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</si>
  <si>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</si>
  <si>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</si>
  <si>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</si>
  <si>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</si>
  <si>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</si>
  <si>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</si>
  <si>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</si>
  <si>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</si>
  <si>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</si>
  <si>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</si>
  <si>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</si>
  <si>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</si>
  <si>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</si>
  <si>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</si>
  <si>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</si>
  <si>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</si>
  <si>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</si>
  <si>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</si>
  <si>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</si>
  <si>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</si>
  <si>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</si>
  <si>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</si>
  <si>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</si>
  <si>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</si>
  <si>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</si>
  <si>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</si>
  <si>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</si>
  <si>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</si>
  <si>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</si>
  <si>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</si>
  <si>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</si>
  <si>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</si>
  <si>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</si>
  <si>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</si>
  <si>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</si>
  <si>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</si>
  <si>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</si>
  <si>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</si>
  <si>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</si>
  <si>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</si>
  <si>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</si>
  <si>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</si>
  <si>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</si>
  <si>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</si>
  <si>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</si>
  <si>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</si>
  <si>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</si>
  <si>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</si>
  <si>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</si>
  <si>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</si>
  <si>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</si>
  <si>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</si>
  <si>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</si>
  <si>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</si>
  <si>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</si>
  <si>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</si>
  <si>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</si>
  <si>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Államigazgatási feladatok</t>
  </si>
  <si>
    <t>Önként vállalt feladatok</t>
  </si>
  <si>
    <t>Kötelező feladatok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</si>
  <si>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</si>
  <si>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</si>
  <si>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</si>
  <si>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</si>
  <si>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</si>
  <si>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</si>
  <si>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</si>
  <si>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</si>
  <si>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</si>
  <si>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</si>
  <si>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</si>
  <si>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</si>
  <si>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</si>
  <si>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</si>
  <si>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</si>
  <si>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</si>
  <si>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</si>
  <si>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</si>
  <si>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</si>
  <si>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</si>
  <si>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</si>
  <si>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</si>
  <si>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</si>
  <si>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</si>
  <si>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</si>
  <si>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</si>
  <si>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</si>
  <si>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</si>
  <si>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</si>
  <si>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</si>
  <si>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</si>
  <si>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</si>
  <si>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</si>
  <si>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</si>
  <si>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</si>
  <si>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</si>
  <si>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</si>
  <si>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</si>
  <si>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</si>
  <si>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</si>
  <si>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</si>
  <si>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</si>
  <si>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</si>
  <si>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</si>
  <si>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</si>
  <si>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</si>
  <si>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</si>
  <si>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</si>
  <si>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</si>
  <si>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</si>
  <si>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</si>
  <si>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</si>
  <si>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</si>
  <si>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</si>
  <si>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</si>
  <si>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</si>
  <si>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</si>
  <si>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</si>
  <si>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</si>
  <si>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</si>
  <si>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</si>
  <si>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</si>
  <si>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</si>
  <si>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</si>
  <si>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</si>
  <si>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</si>
  <si>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</si>
  <si>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</si>
  <si>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</si>
  <si>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</si>
  <si>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</si>
  <si>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</si>
  <si>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</si>
  <si>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</si>
  <si>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</si>
  <si>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</si>
  <si>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</si>
  <si>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</si>
  <si>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</si>
  <si>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</si>
  <si>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</si>
  <si>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</si>
  <si>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</si>
  <si>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</si>
  <si>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</si>
  <si>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</si>
  <si>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</si>
  <si>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</si>
  <si>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</si>
  <si>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</si>
  <si>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</si>
  <si>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</si>
  <si>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</si>
  <si>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</si>
  <si>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</si>
  <si>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</si>
  <si>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</si>
  <si>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</si>
  <si>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jövedelem adók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</si>
  <si>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</si>
  <si>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</si>
  <si>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</si>
  <si>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</si>
  <si>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</si>
  <si>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</si>
  <si>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</si>
  <si>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</si>
  <si>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</si>
  <si>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</si>
  <si>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</si>
  <si>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</si>
  <si>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</si>
  <si>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</si>
  <si>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</si>
  <si>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</si>
  <si>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</si>
  <si>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</si>
  <si>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</si>
  <si>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</si>
  <si>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</si>
  <si>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</si>
  <si>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</si>
  <si>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</si>
  <si>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</si>
  <si>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</si>
  <si>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</si>
  <si>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</si>
  <si>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</si>
  <si>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</si>
  <si>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Önként vállalt feladaatok</t>
  </si>
  <si>
    <t>B</t>
  </si>
  <si>
    <t>A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</si>
  <si>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</si>
  <si>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</si>
  <si>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</si>
  <si>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</si>
  <si>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</si>
  <si>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Önkormányzat</t>
  </si>
  <si>
    <t>Megnevezés</t>
  </si>
  <si>
    <t>5. melléklet a 1/2021. (III.1.)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</si>
</sst>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9"/>
      <name val="Times New Roman"/>
      <family val="1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0" fontId="2" fillId="0" borderId="0" xfId="1" applyFill="1" applyProtection="1"/>
    <xf numFmtId="0" fontId="2" fillId="0" borderId="0" xfId="1" applyFont="1" applyFill="1" applyProtection="1"/>
    <xf numFmtId="3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4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9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</xf>
    <xf numFmtId="0" fontId="7" fillId="0" borderId="21" xfId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4" xfId="1" applyFont="1" applyFill="1" applyBorder="1" applyAlignment="1" applyProtection="1">
      <alignment horizontal="left" vertical="center" wrapText="1" indent="6"/>
    </xf>
    <xf numFmtId="49" fontId="8" fillId="0" borderId="25" xfId="1" applyNumberFormat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1" applyFont="1" applyFill="1" applyBorder="1" applyAlignment="1" applyProtection="1">
      <alignment horizontal="left" vertical="center" wrapText="1" indent="1"/>
    </xf>
    <xf numFmtId="49" fontId="8" fillId="0" borderId="30" xfId="1" applyNumberFormat="1" applyFont="1" applyFill="1" applyBorder="1" applyAlignment="1" applyProtection="1">
      <alignment horizontal="center" vertical="center" wrapText="1"/>
    </xf>
    <xf numFmtId="164" fontId="7" fillId="0" borderId="31" xfId="1" applyNumberFormat="1" applyFont="1" applyFill="1" applyBorder="1" applyAlignment="1" applyProtection="1">
      <alignment horizontal="righ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</xf>
    <xf numFmtId="0" fontId="7" fillId="0" borderId="33" xfId="1" applyFont="1" applyFill="1" applyBorder="1" applyAlignment="1" applyProtection="1">
      <alignment vertical="center" wrapText="1"/>
    </xf>
    <xf numFmtId="0" fontId="7" fillId="0" borderId="34" xfId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9" xfId="0" applyFont="1" applyBorder="1" applyAlignment="1" applyProtection="1">
      <alignment horizontal="left" wrapText="1" indent="1"/>
    </xf>
    <xf numFmtId="0" fontId="9" fillId="0" borderId="26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36" xfId="0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11" fillId="0" borderId="3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0" fillId="0" borderId="27" xfId="0" applyBorder="1" applyAlignment="1">
      <alignment vertical="center"/>
    </xf>
    <xf numFmtId="0" fontId="0" fillId="0" borderId="37" xfId="0" applyBorder="1" applyAlignment="1">
      <alignment vertic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wrapText="1"/>
    </xf>
    <xf numFmtId="164" fontId="14" fillId="0" borderId="0" xfId="0" applyNumberFormat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/>
    </xf>
    <xf numFmtId="164" fontId="15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sz.mell."/>
    </sheetNames>
    <sheetDataSet>
      <sheetData sheetId="0">
        <row r="8">
          <cell r="D8">
            <v>25784826</v>
          </cell>
        </row>
        <row r="9">
          <cell r="D9">
            <v>20054220</v>
          </cell>
        </row>
        <row r="10">
          <cell r="D10">
            <v>16668922</v>
          </cell>
        </row>
        <row r="11">
          <cell r="D11">
            <v>2493330</v>
          </cell>
        </row>
        <row r="12">
          <cell r="D12">
            <v>0</v>
          </cell>
        </row>
        <row r="13">
          <cell r="D13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33162562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6">
          <cell r="D26">
            <v>4700000</v>
          </cell>
        </row>
        <row r="29">
          <cell r="D29">
            <v>12000</v>
          </cell>
        </row>
        <row r="30">
          <cell r="D30">
            <v>3000000</v>
          </cell>
        </row>
        <row r="31">
          <cell r="D31">
            <v>12500000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500000</v>
          </cell>
        </row>
        <row r="37">
          <cell r="D37">
            <v>4503774</v>
          </cell>
        </row>
        <row r="38">
          <cell r="D38">
            <v>3259541</v>
          </cell>
        </row>
        <row r="39">
          <cell r="D39">
            <v>0</v>
          </cell>
        </row>
        <row r="40">
          <cell r="D40">
            <v>5454920</v>
          </cell>
        </row>
        <row r="41">
          <cell r="D41">
            <v>2484366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181000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3">
          <cell r="D53">
            <v>0</v>
          </cell>
        </row>
        <row r="55">
          <cell r="D55">
            <v>0</v>
          </cell>
        </row>
        <row r="60">
          <cell r="D60">
            <v>14580000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191564270</v>
          </cell>
        </row>
        <row r="74">
          <cell r="D74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92">
          <cell r="D92">
            <v>37249608</v>
          </cell>
        </row>
        <row r="93">
          <cell r="D93">
            <v>5325853.0080000004</v>
          </cell>
        </row>
        <row r="94">
          <cell r="D94">
            <v>80064717</v>
          </cell>
        </row>
        <row r="95">
          <cell r="D95">
            <v>8004245</v>
          </cell>
        </row>
        <row r="96">
          <cell r="D96">
            <v>6047000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6047000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103957310</v>
          </cell>
        </row>
        <row r="110">
          <cell r="D110">
            <v>67530020</v>
          </cell>
        </row>
        <row r="112">
          <cell r="D112">
            <v>750000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750000</v>
          </cell>
        </row>
        <row r="120">
          <cell r="D120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2600051</v>
          </cell>
        </row>
        <row r="137">
          <cell r="D137">
            <v>26874927</v>
          </cell>
        </row>
        <row r="138">
          <cell r="D138">
            <v>0</v>
          </cell>
        </row>
        <row r="139">
          <cell r="D139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2"/>
  <sheetViews>
    <sheetView tabSelected="1" view="pageLayout" zoomScaleNormal="100" zoomScaleSheetLayoutView="100" workbookViewId="0">
      <selection activeCell="B3" sqref="B3:E3"/>
    </sheetView>
  </sheetViews>
  <sheetFormatPr defaultRowHeight="15.75" x14ac:dyDescent="0.25"/>
  <cols>
    <col min="1" max="1" width="9.33203125" style="3" customWidth="1"/>
    <col min="2" max="2" width="58.1640625" style="3" customWidth="1"/>
    <col min="3" max="3" width="15.33203125" style="3" customWidth="1"/>
    <col min="4" max="5" width="15.33203125" style="1" customWidth="1"/>
    <col min="6" max="6" width="13.5" style="1" customWidth="1"/>
    <col min="7" max="8" width="16.33203125" style="1" customWidth="1"/>
    <col min="9" max="9" width="4.83203125" style="1" customWidth="1"/>
    <col min="10" max="10" width="9.33203125" style="2" hidden="1" customWidth="1"/>
    <col min="11" max="16384" width="9.33203125" style="1"/>
  </cols>
  <sheetData>
    <row r="1" spans="1:10" ht="27" customHeight="1" thickBot="1" x14ac:dyDescent="0.25">
      <c r="A1" s="115"/>
      <c r="B1" s="114"/>
      <c r="C1" s="113" t="s">
        <v>254</v>
      </c>
      <c r="D1" s="112"/>
      <c r="E1" s="111"/>
      <c r="J1" s="1"/>
    </row>
    <row r="2" spans="1:10" ht="24" x14ac:dyDescent="0.2">
      <c r="A2" s="110" t="s">
        <v>253</v>
      </c>
      <c r="B2" s="109" t="s">
        <v>252</v>
      </c>
      <c r="C2" s="108"/>
      <c r="D2" s="104"/>
      <c r="E2" s="103"/>
      <c r="J2" s="1"/>
    </row>
    <row r="3" spans="1:10" ht="23.25" customHeight="1" thickBot="1" x14ac:dyDescent="0.25">
      <c r="A3" s="107" t="s">
        <v>251</v>
      </c>
      <c r="B3" s="106" t="s">
        <v>250</v>
      </c>
      <c r="C3" s="105"/>
      <c r="D3" s="104"/>
      <c r="E3" s="103"/>
      <c r="J3" s="1"/>
    </row>
    <row r="4" spans="1:10" s="99" customFormat="1" ht="13.5" customHeight="1" thickBot="1" x14ac:dyDescent="0.3">
      <c r="A4" s="102"/>
      <c r="B4" s="102"/>
      <c r="C4" s="101"/>
      <c r="E4" s="100"/>
    </row>
    <row r="5" spans="1:10" s="96" customFormat="1" ht="12" customHeight="1" thickBot="1" x14ac:dyDescent="0.25">
      <c r="A5" s="58" t="s">
        <v>249</v>
      </c>
      <c r="B5" s="98" t="s">
        <v>248</v>
      </c>
      <c r="C5" s="97" t="s">
        <v>247</v>
      </c>
      <c r="D5" s="90"/>
      <c r="E5" s="90"/>
    </row>
    <row r="6" spans="1:10" ht="15" customHeight="1" thickBot="1" x14ac:dyDescent="0.25">
      <c r="A6" s="95" t="s">
        <v>246</v>
      </c>
      <c r="B6" s="94" t="s">
        <v>245</v>
      </c>
      <c r="C6" s="93" t="s">
        <v>114</v>
      </c>
      <c r="D6" s="92" t="s">
        <v>244</v>
      </c>
      <c r="E6" s="92" t="s">
        <v>112</v>
      </c>
      <c r="J6" s="1"/>
    </row>
    <row r="7" spans="1:10" ht="15" customHeight="1" thickBot="1" x14ac:dyDescent="0.25">
      <c r="A7" s="58" t="s">
        <v>243</v>
      </c>
      <c r="B7" s="91"/>
      <c r="C7" s="90"/>
      <c r="D7" s="89"/>
      <c r="E7" s="89"/>
      <c r="J7" s="1"/>
    </row>
    <row r="8" spans="1:10" ht="15" customHeight="1" thickBot="1" x14ac:dyDescent="0.25">
      <c r="A8" s="15" t="s">
        <v>111</v>
      </c>
      <c r="B8" s="83" t="s">
        <v>242</v>
      </c>
      <c r="C8" s="80">
        <f>SUM(C9:C14)</f>
        <v>65001298</v>
      </c>
      <c r="D8" s="80">
        <f>SUM(D9:D14)</f>
        <v>0</v>
      </c>
      <c r="E8" s="80">
        <f>SUM(E9:E14)</f>
        <v>0</v>
      </c>
      <c r="J8" s="1"/>
    </row>
    <row r="9" spans="1:10" ht="15" customHeight="1" x14ac:dyDescent="0.2">
      <c r="A9" s="18" t="s">
        <v>109</v>
      </c>
      <c r="B9" s="78" t="s">
        <v>241</v>
      </c>
      <c r="C9" s="73">
        <f>SUM('[1]4.sz.mell.'!D8)</f>
        <v>25784826</v>
      </c>
      <c r="D9" s="73"/>
      <c r="E9" s="73"/>
      <c r="J9" s="1"/>
    </row>
    <row r="10" spans="1:10" ht="15" customHeight="1" x14ac:dyDescent="0.2">
      <c r="A10" s="43" t="s">
        <v>107</v>
      </c>
      <c r="B10" s="76" t="s">
        <v>240</v>
      </c>
      <c r="C10" s="73">
        <f>SUM('[1]4.sz.mell.'!D9)</f>
        <v>20054220</v>
      </c>
      <c r="D10" s="85"/>
      <c r="E10" s="85"/>
      <c r="J10" s="1"/>
    </row>
    <row r="11" spans="1:10" ht="15" customHeight="1" x14ac:dyDescent="0.2">
      <c r="A11" s="43" t="s">
        <v>105</v>
      </c>
      <c r="B11" s="76" t="s">
        <v>239</v>
      </c>
      <c r="C11" s="73">
        <f>SUM('[1]4.sz.mell.'!D10)</f>
        <v>16668922</v>
      </c>
      <c r="D11" s="85"/>
      <c r="E11" s="85"/>
      <c r="J11" s="1"/>
    </row>
    <row r="12" spans="1:10" ht="15" customHeight="1" x14ac:dyDescent="0.2">
      <c r="A12" s="43" t="s">
        <v>103</v>
      </c>
      <c r="B12" s="76" t="s">
        <v>238</v>
      </c>
      <c r="C12" s="73">
        <f>SUM('[1]4.sz.mell.'!D11)</f>
        <v>2493330</v>
      </c>
      <c r="D12" s="85"/>
      <c r="E12" s="85"/>
      <c r="J12" s="1"/>
    </row>
    <row r="13" spans="1:10" ht="15" customHeight="1" x14ac:dyDescent="0.2">
      <c r="A13" s="43" t="s">
        <v>237</v>
      </c>
      <c r="B13" s="76" t="s">
        <v>236</v>
      </c>
      <c r="C13" s="73">
        <f>SUM('[1]4.sz.mell.'!D12)</f>
        <v>0</v>
      </c>
      <c r="D13" s="85"/>
      <c r="E13" s="85"/>
      <c r="J13" s="1"/>
    </row>
    <row r="14" spans="1:10" ht="18" customHeight="1" thickBot="1" x14ac:dyDescent="0.25">
      <c r="A14" s="26" t="s">
        <v>99</v>
      </c>
      <c r="B14" s="34" t="s">
        <v>235</v>
      </c>
      <c r="C14" s="73">
        <f>SUM('[1]4.sz.mell.'!D13)</f>
        <v>0</v>
      </c>
      <c r="D14" s="84"/>
      <c r="E14" s="84"/>
      <c r="J14" s="1"/>
    </row>
    <row r="15" spans="1:10" ht="21" customHeight="1" thickBot="1" x14ac:dyDescent="0.25">
      <c r="A15" s="15" t="s">
        <v>81</v>
      </c>
      <c r="B15" s="71" t="s">
        <v>234</v>
      </c>
      <c r="C15" s="80">
        <f>SUM(C16:C20)</f>
        <v>33162562</v>
      </c>
      <c r="D15" s="80">
        <f>SUM(D16:D20)</f>
        <v>0</v>
      </c>
      <c r="E15" s="80">
        <f>SUM(E16:E20)</f>
        <v>0</v>
      </c>
      <c r="J15" s="1"/>
    </row>
    <row r="16" spans="1:10" ht="15" customHeight="1" x14ac:dyDescent="0.2">
      <c r="A16" s="18" t="s">
        <v>79</v>
      </c>
      <c r="B16" s="78" t="s">
        <v>233</v>
      </c>
      <c r="C16" s="73">
        <f>SUM('[1]4.sz.mell.'!D15)</f>
        <v>0</v>
      </c>
      <c r="D16" s="73"/>
      <c r="E16" s="73"/>
      <c r="J16" s="1"/>
    </row>
    <row r="17" spans="1:10" ht="15" customHeight="1" x14ac:dyDescent="0.2">
      <c r="A17" s="43" t="s">
        <v>77</v>
      </c>
      <c r="B17" s="76" t="s">
        <v>232</v>
      </c>
      <c r="C17" s="73">
        <f>SUM('[1]4.sz.mell.'!D16)</f>
        <v>0</v>
      </c>
      <c r="D17" s="85"/>
      <c r="E17" s="85"/>
      <c r="J17" s="1"/>
    </row>
    <row r="18" spans="1:10" ht="17.25" customHeight="1" x14ac:dyDescent="0.2">
      <c r="A18" s="43" t="s">
        <v>75</v>
      </c>
      <c r="B18" s="76" t="s">
        <v>231</v>
      </c>
      <c r="C18" s="73">
        <f>SUM('[1]4.sz.mell.'!D17)</f>
        <v>0</v>
      </c>
      <c r="D18" s="85"/>
      <c r="E18" s="85"/>
      <c r="J18" s="1"/>
    </row>
    <row r="19" spans="1:10" ht="15" customHeight="1" x14ac:dyDescent="0.2">
      <c r="A19" s="43" t="s">
        <v>73</v>
      </c>
      <c r="B19" s="76" t="s">
        <v>230</v>
      </c>
      <c r="C19" s="73">
        <f>SUM('[1]4.sz.mell.'!D18)</f>
        <v>0</v>
      </c>
      <c r="D19" s="85"/>
      <c r="E19" s="85"/>
      <c r="J19" s="1"/>
    </row>
    <row r="20" spans="1:10" ht="15" customHeight="1" x14ac:dyDescent="0.2">
      <c r="A20" s="43" t="s">
        <v>71</v>
      </c>
      <c r="B20" s="76" t="s">
        <v>229</v>
      </c>
      <c r="C20" s="73">
        <f>SUM('[1]4.sz.mell.'!D19)</f>
        <v>33162562</v>
      </c>
      <c r="D20" s="85"/>
      <c r="E20" s="85"/>
      <c r="J20" s="1"/>
    </row>
    <row r="21" spans="1:10" ht="15" customHeight="1" thickBot="1" x14ac:dyDescent="0.25">
      <c r="A21" s="26" t="s">
        <v>69</v>
      </c>
      <c r="B21" s="34" t="s">
        <v>228</v>
      </c>
      <c r="C21" s="73">
        <f>SUM('[1]4.sz.mell.'!D20)</f>
        <v>0</v>
      </c>
      <c r="D21" s="84"/>
      <c r="E21" s="84"/>
      <c r="J21" s="1"/>
    </row>
    <row r="22" spans="1:10" ht="21.75" customHeight="1" thickBot="1" x14ac:dyDescent="0.25">
      <c r="A22" s="15" t="s">
        <v>53</v>
      </c>
      <c r="B22" s="83" t="s">
        <v>227</v>
      </c>
      <c r="C22" s="80">
        <f>SUM(C23:C27)</f>
        <v>4700000</v>
      </c>
      <c r="D22" s="80">
        <f>SUM(D23:D27)</f>
        <v>0</v>
      </c>
      <c r="E22" s="80">
        <f>SUM(E23:E27)</f>
        <v>0</v>
      </c>
      <c r="J22" s="1"/>
    </row>
    <row r="23" spans="1:10" ht="15" customHeight="1" x14ac:dyDescent="0.2">
      <c r="A23" s="18" t="s">
        <v>51</v>
      </c>
      <c r="B23" s="78" t="s">
        <v>226</v>
      </c>
      <c r="C23" s="73">
        <f>SUM('[1]4.sz.mell.'!D22)</f>
        <v>0</v>
      </c>
      <c r="D23" s="73"/>
      <c r="E23" s="73"/>
      <c r="J23" s="1"/>
    </row>
    <row r="24" spans="1:10" ht="15" customHeight="1" x14ac:dyDescent="0.2">
      <c r="A24" s="43" t="s">
        <v>49</v>
      </c>
      <c r="B24" s="76" t="s">
        <v>225</v>
      </c>
      <c r="C24" s="73">
        <f>SUM('[1]4.sz.mell.'!D23)</f>
        <v>0</v>
      </c>
      <c r="D24" s="85"/>
      <c r="E24" s="85"/>
      <c r="J24" s="1"/>
    </row>
    <row r="25" spans="1:10" ht="15" customHeight="1" x14ac:dyDescent="0.2">
      <c r="A25" s="43" t="s">
        <v>224</v>
      </c>
      <c r="B25" s="76" t="s">
        <v>223</v>
      </c>
      <c r="C25" s="73">
        <f>SUM('[1]4.sz.mell.'!D24)</f>
        <v>0</v>
      </c>
      <c r="D25" s="85"/>
      <c r="E25" s="85"/>
      <c r="J25" s="1"/>
    </row>
    <row r="26" spans="1:10" ht="15" customHeight="1" x14ac:dyDescent="0.2">
      <c r="A26" s="43" t="s">
        <v>222</v>
      </c>
      <c r="B26" s="76" t="s">
        <v>221</v>
      </c>
      <c r="C26" s="73">
        <f>SUM('[1]4.sz.mell.'!D25)</f>
        <v>0</v>
      </c>
      <c r="D26" s="85"/>
      <c r="E26" s="85"/>
      <c r="J26" s="1"/>
    </row>
    <row r="27" spans="1:10" ht="17.25" customHeight="1" x14ac:dyDescent="0.2">
      <c r="A27" s="43" t="s">
        <v>220</v>
      </c>
      <c r="B27" s="76" t="s">
        <v>219</v>
      </c>
      <c r="C27" s="73">
        <f>SUM('[1]4.sz.mell.'!D26)</f>
        <v>4700000</v>
      </c>
      <c r="D27" s="85"/>
      <c r="E27" s="85"/>
      <c r="J27" s="1"/>
    </row>
    <row r="28" spans="1:10" ht="17.25" customHeight="1" thickBot="1" x14ac:dyDescent="0.25">
      <c r="A28" s="26" t="s">
        <v>218</v>
      </c>
      <c r="B28" s="74" t="s">
        <v>217</v>
      </c>
      <c r="C28" s="73">
        <f>SUM('[1]4.sz.mell.'!D27)</f>
        <v>0</v>
      </c>
      <c r="D28" s="84"/>
      <c r="E28" s="84"/>
      <c r="J28" s="1"/>
    </row>
    <row r="29" spans="1:10" ht="17.25" customHeight="1" thickBot="1" x14ac:dyDescent="0.25">
      <c r="A29" s="15" t="s">
        <v>216</v>
      </c>
      <c r="B29" s="83" t="s">
        <v>215</v>
      </c>
      <c r="C29" s="65">
        <f>SUM(C30:C35)</f>
        <v>16012000</v>
      </c>
      <c r="D29" s="65">
        <f>SUM(D30:D35)</f>
        <v>0</v>
      </c>
      <c r="E29" s="65">
        <f>SUM(E30:E35)</f>
        <v>0</v>
      </c>
      <c r="J29" s="1"/>
    </row>
    <row r="30" spans="1:10" ht="17.25" customHeight="1" x14ac:dyDescent="0.2">
      <c r="A30" s="18" t="s">
        <v>214</v>
      </c>
      <c r="B30" s="78" t="s">
        <v>213</v>
      </c>
      <c r="C30" s="73">
        <f>SUM('[1]4.sz.mell.'!D29)</f>
        <v>12000</v>
      </c>
      <c r="D30" s="88"/>
      <c r="E30" s="88"/>
      <c r="J30" s="1"/>
    </row>
    <row r="31" spans="1:10" ht="12.75" x14ac:dyDescent="0.2">
      <c r="A31" s="43" t="s">
        <v>212</v>
      </c>
      <c r="B31" s="76" t="s">
        <v>211</v>
      </c>
      <c r="C31" s="73">
        <f>SUM('[1]4.sz.mell.'!D30)</f>
        <v>3000000</v>
      </c>
      <c r="D31" s="85"/>
      <c r="E31" s="85"/>
      <c r="J31" s="1"/>
    </row>
    <row r="32" spans="1:10" ht="12.75" x14ac:dyDescent="0.2">
      <c r="A32" s="43" t="s">
        <v>210</v>
      </c>
      <c r="B32" s="76" t="s">
        <v>209</v>
      </c>
      <c r="C32" s="73">
        <f>SUM('[1]4.sz.mell.'!D31)</f>
        <v>12500000</v>
      </c>
      <c r="D32" s="85"/>
      <c r="E32" s="85"/>
      <c r="J32" s="1"/>
    </row>
    <row r="33" spans="1:5" ht="12.75" x14ac:dyDescent="0.2">
      <c r="A33" s="43" t="s">
        <v>208</v>
      </c>
      <c r="B33" s="76" t="s">
        <v>207</v>
      </c>
      <c r="C33" s="73">
        <f>SUM('[1]4.sz.mell.'!D32)</f>
        <v>0</v>
      </c>
      <c r="D33" s="85"/>
      <c r="E33" s="85"/>
    </row>
    <row r="34" spans="1:5" ht="12.75" x14ac:dyDescent="0.2">
      <c r="A34" s="43" t="s">
        <v>206</v>
      </c>
      <c r="B34" s="76" t="s">
        <v>205</v>
      </c>
      <c r="C34" s="73">
        <f>SUM('[1]4.sz.mell.'!D33)</f>
        <v>0</v>
      </c>
      <c r="D34" s="85"/>
      <c r="E34" s="85"/>
    </row>
    <row r="35" spans="1:5" ht="13.5" thickBot="1" x14ac:dyDescent="0.25">
      <c r="A35" s="26" t="s">
        <v>204</v>
      </c>
      <c r="B35" s="74" t="s">
        <v>203</v>
      </c>
      <c r="C35" s="73">
        <f>SUM('[1]4.sz.mell.'!D34)</f>
        <v>500000</v>
      </c>
      <c r="D35" s="84"/>
      <c r="E35" s="84"/>
    </row>
    <row r="36" spans="1:5" ht="13.5" thickBot="1" x14ac:dyDescent="0.25">
      <c r="A36" s="15" t="s">
        <v>45</v>
      </c>
      <c r="B36" s="83" t="s">
        <v>202</v>
      </c>
      <c r="C36" s="80">
        <f>SUM(C37:C46)</f>
        <v>15883601</v>
      </c>
      <c r="D36" s="80">
        <f>SUM(D37:D46)</f>
        <v>0</v>
      </c>
      <c r="E36" s="80">
        <f>SUM(E37:E46)</f>
        <v>0</v>
      </c>
    </row>
    <row r="37" spans="1:5" ht="12.75" x14ac:dyDescent="0.2">
      <c r="A37" s="18" t="s">
        <v>43</v>
      </c>
      <c r="B37" s="78" t="s">
        <v>201</v>
      </c>
      <c r="C37" s="73">
        <f>SUM('[1]4.sz.mell.'!D36)</f>
        <v>0</v>
      </c>
      <c r="D37" s="73"/>
      <c r="E37" s="73"/>
    </row>
    <row r="38" spans="1:5" ht="12.75" x14ac:dyDescent="0.2">
      <c r="A38" s="43" t="s">
        <v>41</v>
      </c>
      <c r="B38" s="76" t="s">
        <v>200</v>
      </c>
      <c r="C38" s="73">
        <f>SUM('[1]4.sz.mell.'!D37)</f>
        <v>4503774</v>
      </c>
      <c r="D38" s="85"/>
      <c r="E38" s="85"/>
    </row>
    <row r="39" spans="1:5" ht="12.75" x14ac:dyDescent="0.2">
      <c r="A39" s="43" t="s">
        <v>39</v>
      </c>
      <c r="B39" s="76" t="s">
        <v>199</v>
      </c>
      <c r="C39" s="73">
        <f>SUM('[1]4.sz.mell.'!D38)</f>
        <v>3259541</v>
      </c>
      <c r="D39" s="85"/>
      <c r="E39" s="85"/>
    </row>
    <row r="40" spans="1:5" ht="12.75" x14ac:dyDescent="0.2">
      <c r="A40" s="43" t="s">
        <v>198</v>
      </c>
      <c r="B40" s="76" t="s">
        <v>197</v>
      </c>
      <c r="C40" s="73">
        <f>SUM('[1]4.sz.mell.'!D39)</f>
        <v>0</v>
      </c>
      <c r="D40" s="85"/>
      <c r="E40" s="85"/>
    </row>
    <row r="41" spans="1:5" ht="12.75" x14ac:dyDescent="0.2">
      <c r="A41" s="43" t="s">
        <v>196</v>
      </c>
      <c r="B41" s="76" t="s">
        <v>195</v>
      </c>
      <c r="C41" s="73">
        <f>SUM('[1]4.sz.mell.'!D40)</f>
        <v>5454920</v>
      </c>
      <c r="D41" s="85"/>
      <c r="E41" s="85"/>
    </row>
    <row r="42" spans="1:5" ht="12.75" x14ac:dyDescent="0.2">
      <c r="A42" s="43" t="s">
        <v>194</v>
      </c>
      <c r="B42" s="76" t="s">
        <v>193</v>
      </c>
      <c r="C42" s="73">
        <f>SUM('[1]4.sz.mell.'!D41)</f>
        <v>2484366</v>
      </c>
      <c r="D42" s="85"/>
      <c r="E42" s="85"/>
    </row>
    <row r="43" spans="1:5" ht="12.75" x14ac:dyDescent="0.2">
      <c r="A43" s="43" t="s">
        <v>192</v>
      </c>
      <c r="B43" s="76" t="s">
        <v>191</v>
      </c>
      <c r="C43" s="73">
        <f>SUM('[1]4.sz.mell.'!D42)</f>
        <v>0</v>
      </c>
      <c r="D43" s="85"/>
      <c r="E43" s="85"/>
    </row>
    <row r="44" spans="1:5" ht="12.75" x14ac:dyDescent="0.2">
      <c r="A44" s="43" t="s">
        <v>190</v>
      </c>
      <c r="B44" s="76" t="s">
        <v>189</v>
      </c>
      <c r="C44" s="73">
        <f>SUM('[1]4.sz.mell.'!D43)</f>
        <v>0</v>
      </c>
      <c r="D44" s="85"/>
      <c r="E44" s="85"/>
    </row>
    <row r="45" spans="1:5" ht="12.75" x14ac:dyDescent="0.2">
      <c r="A45" s="43" t="s">
        <v>188</v>
      </c>
      <c r="B45" s="76" t="s">
        <v>187</v>
      </c>
      <c r="C45" s="73">
        <f>SUM('[1]4.sz.mell.'!D44)</f>
        <v>0</v>
      </c>
      <c r="D45" s="72"/>
      <c r="E45" s="72"/>
    </row>
    <row r="46" spans="1:5" ht="13.5" thickBot="1" x14ac:dyDescent="0.25">
      <c r="A46" s="26" t="s">
        <v>186</v>
      </c>
      <c r="B46" s="74" t="s">
        <v>185</v>
      </c>
      <c r="C46" s="73">
        <f>SUM('[1]4.sz.mell.'!D45)</f>
        <v>181000</v>
      </c>
      <c r="D46" s="86"/>
      <c r="E46" s="86"/>
    </row>
    <row r="47" spans="1:5" ht="13.5" thickBot="1" x14ac:dyDescent="0.25">
      <c r="A47" s="15" t="s">
        <v>37</v>
      </c>
      <c r="B47" s="83" t="s">
        <v>184</v>
      </c>
      <c r="C47" s="80">
        <f>SUM(C48:C52)</f>
        <v>0</v>
      </c>
      <c r="D47" s="80">
        <f>SUM(D48:D52)</f>
        <v>0</v>
      </c>
      <c r="E47" s="80">
        <f>SUM(E48:E52)</f>
        <v>0</v>
      </c>
    </row>
    <row r="48" spans="1:5" ht="12.75" x14ac:dyDescent="0.2">
      <c r="A48" s="18" t="s">
        <v>35</v>
      </c>
      <c r="B48" s="78" t="s">
        <v>183</v>
      </c>
      <c r="C48" s="73">
        <f>SUM('[1]4.sz.mell.'!D47)</f>
        <v>0</v>
      </c>
      <c r="D48" s="87"/>
      <c r="E48" s="87"/>
    </row>
    <row r="49" spans="1:5" ht="12.75" x14ac:dyDescent="0.2">
      <c r="A49" s="43" t="s">
        <v>33</v>
      </c>
      <c r="B49" s="76" t="s">
        <v>182</v>
      </c>
      <c r="C49" s="73">
        <f>SUM('[1]4.sz.mell.'!D48)</f>
        <v>0</v>
      </c>
      <c r="D49" s="72"/>
      <c r="E49" s="72"/>
    </row>
    <row r="50" spans="1:5" ht="12.75" x14ac:dyDescent="0.2">
      <c r="A50" s="43" t="s">
        <v>31</v>
      </c>
      <c r="B50" s="76" t="s">
        <v>181</v>
      </c>
      <c r="C50" s="73">
        <f>SUM('[1]4.sz.mell.'!D49)</f>
        <v>0</v>
      </c>
      <c r="D50" s="72"/>
      <c r="E50" s="72"/>
    </row>
    <row r="51" spans="1:5" ht="12.75" x14ac:dyDescent="0.2">
      <c r="A51" s="43" t="s">
        <v>29</v>
      </c>
      <c r="B51" s="76" t="s">
        <v>180</v>
      </c>
      <c r="C51" s="73">
        <f>SUM('[1]4.sz.mell.'!D50)</f>
        <v>0</v>
      </c>
      <c r="D51" s="72"/>
      <c r="E51" s="72"/>
    </row>
    <row r="52" spans="1:5" ht="13.5" thickBot="1" x14ac:dyDescent="0.25">
      <c r="A52" s="26" t="s">
        <v>179</v>
      </c>
      <c r="B52" s="74" t="s">
        <v>178</v>
      </c>
      <c r="C52" s="73">
        <f>SUM('[1]4.sz.mell.'!D51)</f>
        <v>0</v>
      </c>
      <c r="D52" s="86"/>
      <c r="E52" s="86"/>
    </row>
    <row r="53" spans="1:5" ht="13.5" thickBot="1" x14ac:dyDescent="0.25">
      <c r="A53" s="15" t="s">
        <v>177</v>
      </c>
      <c r="B53" s="83" t="s">
        <v>176</v>
      </c>
      <c r="C53" s="80">
        <f>SUM(C54:C56)</f>
        <v>0</v>
      </c>
      <c r="D53" s="80">
        <f>SUM(D54:D56)</f>
        <v>0</v>
      </c>
      <c r="E53" s="80">
        <f>SUM(E54:E56)</f>
        <v>0</v>
      </c>
    </row>
    <row r="54" spans="1:5" ht="22.5" x14ac:dyDescent="0.2">
      <c r="A54" s="18" t="s">
        <v>25</v>
      </c>
      <c r="B54" s="78" t="s">
        <v>175</v>
      </c>
      <c r="C54" s="73">
        <f>SUM('[1]4.sz.mell.'!D53)</f>
        <v>0</v>
      </c>
      <c r="D54" s="73"/>
      <c r="E54" s="73"/>
    </row>
    <row r="55" spans="1:5" ht="22.5" x14ac:dyDescent="0.2">
      <c r="A55" s="43" t="s">
        <v>23</v>
      </c>
      <c r="B55" s="76" t="s">
        <v>174</v>
      </c>
      <c r="C55" s="73">
        <f>SUM('[1]4.sz.mell.'!D54)</f>
        <v>0</v>
      </c>
      <c r="D55" s="85"/>
      <c r="E55" s="85"/>
    </row>
    <row r="56" spans="1:5" ht="12.75" x14ac:dyDescent="0.2">
      <c r="A56" s="43" t="s">
        <v>21</v>
      </c>
      <c r="B56" s="76" t="s">
        <v>173</v>
      </c>
      <c r="C56" s="73">
        <f>SUM('[1]4.sz.mell.'!D55)</f>
        <v>0</v>
      </c>
      <c r="D56" s="85"/>
      <c r="E56" s="85"/>
    </row>
    <row r="57" spans="1:5" ht="13.5" thickBot="1" x14ac:dyDescent="0.25">
      <c r="A57" s="26" t="s">
        <v>19</v>
      </c>
      <c r="B57" s="74" t="s">
        <v>172</v>
      </c>
      <c r="C57" s="73">
        <f>SUM('[1]4.sz.mell.'!D56)</f>
        <v>0</v>
      </c>
      <c r="D57" s="84"/>
      <c r="E57" s="84"/>
    </row>
    <row r="58" spans="1:5" ht="13.5" thickBot="1" x14ac:dyDescent="0.25">
      <c r="A58" s="15" t="s">
        <v>15</v>
      </c>
      <c r="B58" s="71" t="s">
        <v>171</v>
      </c>
      <c r="C58" s="80">
        <f>SUM(C59:C61)</f>
        <v>14580000</v>
      </c>
      <c r="D58" s="80"/>
      <c r="E58" s="80"/>
    </row>
    <row r="59" spans="1:5" ht="22.5" x14ac:dyDescent="0.2">
      <c r="A59" s="18" t="s">
        <v>13</v>
      </c>
      <c r="B59" s="78" t="s">
        <v>170</v>
      </c>
      <c r="C59" s="73">
        <f>SUM('[1]4.sz.mell.'!D58)</f>
        <v>0</v>
      </c>
      <c r="D59" s="72"/>
      <c r="E59" s="72"/>
    </row>
    <row r="60" spans="1:5" ht="22.5" x14ac:dyDescent="0.2">
      <c r="A60" s="43" t="s">
        <v>11</v>
      </c>
      <c r="B60" s="76" t="s">
        <v>169</v>
      </c>
      <c r="C60" s="73">
        <f>SUM('[1]4.sz.mell.'!D59)</f>
        <v>0</v>
      </c>
      <c r="D60" s="72"/>
      <c r="E60" s="72"/>
    </row>
    <row r="61" spans="1:5" ht="12.75" x14ac:dyDescent="0.2">
      <c r="A61" s="43" t="s">
        <v>9</v>
      </c>
      <c r="B61" s="76" t="s">
        <v>168</v>
      </c>
      <c r="C61" s="73">
        <f>SUM('[1]4.sz.mell.'!D60)</f>
        <v>14580000</v>
      </c>
      <c r="D61" s="72"/>
      <c r="E61" s="72"/>
    </row>
    <row r="62" spans="1:5" ht="13.5" thickBot="1" x14ac:dyDescent="0.25">
      <c r="A62" s="26" t="s">
        <v>7</v>
      </c>
      <c r="B62" s="74" t="s">
        <v>167</v>
      </c>
      <c r="C62" s="73">
        <f>SUM('[1]4.sz.mell.'!D61)</f>
        <v>0</v>
      </c>
      <c r="D62" s="72"/>
      <c r="E62" s="72"/>
    </row>
    <row r="63" spans="1:5" ht="13.5" thickBot="1" x14ac:dyDescent="0.25">
      <c r="A63" s="15" t="s">
        <v>5</v>
      </c>
      <c r="B63" s="83" t="s">
        <v>166</v>
      </c>
      <c r="C63" s="65">
        <f>SUM(C8+C15+C22+C29+C36+C47+C53+C58)</f>
        <v>149339461</v>
      </c>
      <c r="D63" s="65">
        <f>SUM(D8+D15+D22+D29+D36+D47+D53+D58)</f>
        <v>0</v>
      </c>
      <c r="E63" s="65">
        <f>SUM(E8+E15+E22+E29+E36+E47+E53+E58)</f>
        <v>0</v>
      </c>
    </row>
    <row r="64" spans="1:5" ht="21.75" thickBot="1" x14ac:dyDescent="0.2">
      <c r="A64" s="69" t="s">
        <v>165</v>
      </c>
      <c r="B64" s="71" t="s">
        <v>164</v>
      </c>
      <c r="C64" s="80"/>
      <c r="D64" s="80"/>
      <c r="E64" s="80"/>
    </row>
    <row r="65" spans="1:5" ht="12.75" x14ac:dyDescent="0.2">
      <c r="A65" s="18" t="s">
        <v>163</v>
      </c>
      <c r="B65" s="78" t="s">
        <v>162</v>
      </c>
      <c r="C65" s="73">
        <f>SUM('[1]4.sz.mell.'!D64)</f>
        <v>0</v>
      </c>
      <c r="D65" s="72"/>
      <c r="E65" s="72"/>
    </row>
    <row r="66" spans="1:5" ht="12.75" x14ac:dyDescent="0.2">
      <c r="A66" s="43" t="s">
        <v>161</v>
      </c>
      <c r="B66" s="76" t="s">
        <v>160</v>
      </c>
      <c r="C66" s="73">
        <f>SUM('[1]4.sz.mell.'!D65)</f>
        <v>0</v>
      </c>
      <c r="D66" s="72"/>
      <c r="E66" s="72"/>
    </row>
    <row r="67" spans="1:5" ht="13.5" thickBot="1" x14ac:dyDescent="0.25">
      <c r="A67" s="26" t="s">
        <v>159</v>
      </c>
      <c r="B67" s="82" t="s">
        <v>158</v>
      </c>
      <c r="C67" s="73">
        <f>SUM('[1]4.sz.mell.'!D66)</f>
        <v>0</v>
      </c>
      <c r="D67" s="72"/>
      <c r="E67" s="72"/>
    </row>
    <row r="68" spans="1:5" ht="13.5" thickBot="1" x14ac:dyDescent="0.2">
      <c r="A68" s="69" t="s">
        <v>157</v>
      </c>
      <c r="B68" s="71" t="s">
        <v>156</v>
      </c>
      <c r="C68" s="80">
        <f>SUM(C69:C72)</f>
        <v>0</v>
      </c>
      <c r="D68" s="80"/>
      <c r="E68" s="80"/>
    </row>
    <row r="69" spans="1:5" ht="12.75" x14ac:dyDescent="0.2">
      <c r="A69" s="18" t="s">
        <v>155</v>
      </c>
      <c r="B69" s="78" t="s">
        <v>154</v>
      </c>
      <c r="C69" s="73">
        <f>SUM('[1]4.sz.mell.'!D68)</f>
        <v>0</v>
      </c>
      <c r="D69" s="72"/>
      <c r="E69" s="72"/>
    </row>
    <row r="70" spans="1:5" ht="12.75" x14ac:dyDescent="0.2">
      <c r="A70" s="43" t="s">
        <v>153</v>
      </c>
      <c r="B70" s="76" t="s">
        <v>152</v>
      </c>
      <c r="C70" s="73">
        <f>SUM('[1]4.sz.mell.'!D69)</f>
        <v>0</v>
      </c>
      <c r="D70" s="72"/>
      <c r="E70" s="72"/>
    </row>
    <row r="71" spans="1:5" ht="12.75" x14ac:dyDescent="0.2">
      <c r="A71" s="43" t="s">
        <v>151</v>
      </c>
      <c r="B71" s="76" t="s">
        <v>150</v>
      </c>
      <c r="C71" s="73">
        <f>SUM('[1]4.sz.mell.'!D70)</f>
        <v>0</v>
      </c>
      <c r="D71" s="72"/>
      <c r="E71" s="72"/>
    </row>
    <row r="72" spans="1:5" ht="13.5" thickBot="1" x14ac:dyDescent="0.25">
      <c r="A72" s="26" t="s">
        <v>149</v>
      </c>
      <c r="B72" s="74" t="s">
        <v>148</v>
      </c>
      <c r="C72" s="73">
        <f>SUM('[1]4.sz.mell.'!D71)</f>
        <v>0</v>
      </c>
      <c r="D72" s="72"/>
      <c r="E72" s="72"/>
    </row>
    <row r="73" spans="1:5" ht="13.5" thickBot="1" x14ac:dyDescent="0.2">
      <c r="A73" s="69" t="s">
        <v>147</v>
      </c>
      <c r="B73" s="71" t="s">
        <v>146</v>
      </c>
      <c r="C73" s="80">
        <f>SUM(C74:C75)</f>
        <v>191564270</v>
      </c>
      <c r="D73" s="80"/>
      <c r="E73" s="80"/>
    </row>
    <row r="74" spans="1:5" ht="12.75" x14ac:dyDescent="0.2">
      <c r="A74" s="18" t="s">
        <v>145</v>
      </c>
      <c r="B74" s="78" t="s">
        <v>144</v>
      </c>
      <c r="C74" s="73">
        <f>SUM('[1]4.sz.mell.'!D73)</f>
        <v>191564270</v>
      </c>
      <c r="D74" s="72"/>
      <c r="E74" s="72"/>
    </row>
    <row r="75" spans="1:5" ht="13.5" thickBot="1" x14ac:dyDescent="0.25">
      <c r="A75" s="26" t="s">
        <v>143</v>
      </c>
      <c r="B75" s="74" t="s">
        <v>142</v>
      </c>
      <c r="C75" s="73">
        <f>SUM('[1]4.sz.mell.'!D74)</f>
        <v>0</v>
      </c>
      <c r="D75" s="72"/>
      <c r="E75" s="72"/>
    </row>
    <row r="76" spans="1:5" ht="13.5" thickBot="1" x14ac:dyDescent="0.2">
      <c r="A76" s="69" t="s">
        <v>141</v>
      </c>
      <c r="B76" s="71" t="s">
        <v>140</v>
      </c>
      <c r="C76" s="80">
        <f>SUM(C77:C81)</f>
        <v>0</v>
      </c>
      <c r="D76" s="80"/>
      <c r="E76" s="80"/>
    </row>
    <row r="77" spans="1:5" ht="12.75" x14ac:dyDescent="0.2">
      <c r="A77" s="18" t="s">
        <v>139</v>
      </c>
      <c r="B77" s="78" t="s">
        <v>138</v>
      </c>
      <c r="C77" s="73">
        <f>SUM('[1]4.sz.mell.'!D76)</f>
        <v>0</v>
      </c>
      <c r="D77" s="72"/>
      <c r="E77" s="72"/>
    </row>
    <row r="78" spans="1:5" ht="12.75" x14ac:dyDescent="0.2">
      <c r="A78" s="43" t="s">
        <v>137</v>
      </c>
      <c r="B78" s="76" t="s">
        <v>136</v>
      </c>
      <c r="C78" s="73">
        <f>SUM('[1]4.sz.mell.'!D77)</f>
        <v>0</v>
      </c>
      <c r="D78" s="72"/>
      <c r="E78" s="72"/>
    </row>
    <row r="79" spans="1:5" ht="12.75" x14ac:dyDescent="0.2">
      <c r="A79" s="81" t="s">
        <v>135</v>
      </c>
      <c r="B79" s="74" t="s">
        <v>134</v>
      </c>
      <c r="C79" s="73">
        <f>SUM('[1]4.sz.mell.'!D78)</f>
        <v>0</v>
      </c>
      <c r="D79" s="72"/>
      <c r="E79" s="72"/>
    </row>
    <row r="80" spans="1:5" ht="13.5" thickBot="1" x14ac:dyDescent="0.25">
      <c r="A80" s="26" t="s">
        <v>133</v>
      </c>
      <c r="B80" s="74" t="s">
        <v>132</v>
      </c>
      <c r="C80" s="73">
        <f>SUM('[1]4.sz.mell.'!D79)</f>
        <v>0</v>
      </c>
      <c r="D80" s="72"/>
      <c r="E80" s="72"/>
    </row>
    <row r="81" spans="1:5" ht="13.5" thickBot="1" x14ac:dyDescent="0.2">
      <c r="A81" s="69" t="s">
        <v>131</v>
      </c>
      <c r="B81" s="71" t="s">
        <v>130</v>
      </c>
      <c r="C81" s="80">
        <f>SUM(C82:C85)</f>
        <v>0</v>
      </c>
      <c r="D81" s="80"/>
      <c r="E81" s="80"/>
    </row>
    <row r="82" spans="1:5" ht="12.75" x14ac:dyDescent="0.2">
      <c r="A82" s="79" t="s">
        <v>129</v>
      </c>
      <c r="B82" s="78" t="s">
        <v>128</v>
      </c>
      <c r="C82" s="73">
        <f>SUM('[1]4.sz.mell.'!D81)</f>
        <v>0</v>
      </c>
      <c r="D82" s="72"/>
      <c r="E82" s="72"/>
    </row>
    <row r="83" spans="1:5" ht="12.75" x14ac:dyDescent="0.2">
      <c r="A83" s="77" t="s">
        <v>127</v>
      </c>
      <c r="B83" s="76" t="s">
        <v>126</v>
      </c>
      <c r="C83" s="73">
        <f>SUM('[1]4.sz.mell.'!D82)</f>
        <v>0</v>
      </c>
      <c r="D83" s="72"/>
      <c r="E83" s="72"/>
    </row>
    <row r="84" spans="1:5" ht="12.75" x14ac:dyDescent="0.2">
      <c r="A84" s="77" t="s">
        <v>125</v>
      </c>
      <c r="B84" s="76" t="s">
        <v>124</v>
      </c>
      <c r="C84" s="73">
        <f>SUM('[1]4.sz.mell.'!D83)</f>
        <v>0</v>
      </c>
      <c r="D84" s="72"/>
      <c r="E84" s="72"/>
    </row>
    <row r="85" spans="1:5" ht="13.5" thickBot="1" x14ac:dyDescent="0.25">
      <c r="A85" s="75" t="s">
        <v>123</v>
      </c>
      <c r="B85" s="74" t="s">
        <v>122</v>
      </c>
      <c r="C85" s="73">
        <f>SUM('[1]4.sz.mell.'!D84)</f>
        <v>0</v>
      </c>
      <c r="D85" s="72"/>
      <c r="E85" s="72"/>
    </row>
    <row r="86" spans="1:5" ht="13.5" thickBot="1" x14ac:dyDescent="0.2">
      <c r="A86" s="69" t="s">
        <v>121</v>
      </c>
      <c r="B86" s="71" t="s">
        <v>120</v>
      </c>
      <c r="C86" s="70"/>
      <c r="D86" s="70"/>
      <c r="E86" s="70"/>
    </row>
    <row r="87" spans="1:5" ht="13.5" thickBot="1" x14ac:dyDescent="0.2">
      <c r="A87" s="69" t="s">
        <v>119</v>
      </c>
      <c r="B87" s="68" t="s">
        <v>118</v>
      </c>
      <c r="C87" s="65">
        <f>SUM(C68+C73+C76+C81+C86)</f>
        <v>191564270</v>
      </c>
      <c r="D87" s="65">
        <f>SUM(D63+D67+D72+D75+D81+D86)</f>
        <v>0</v>
      </c>
      <c r="E87" s="65">
        <f>SUM(E63+E67+E72+E75+E81+E86)</f>
        <v>0</v>
      </c>
    </row>
    <row r="88" spans="1:5" ht="13.5" thickBot="1" x14ac:dyDescent="0.2">
      <c r="A88" s="67" t="s">
        <v>117</v>
      </c>
      <c r="B88" s="66" t="s">
        <v>116</v>
      </c>
      <c r="C88" s="65">
        <f>SUM(C63+C87)</f>
        <v>340903731</v>
      </c>
      <c r="D88" s="65">
        <f>SUM(D62+D87)</f>
        <v>0</v>
      </c>
      <c r="E88" s="65">
        <f>SUM(E62+E87)</f>
        <v>0</v>
      </c>
    </row>
    <row r="89" spans="1:5" ht="12.75" x14ac:dyDescent="0.2">
      <c r="A89" s="64"/>
      <c r="B89" s="63"/>
      <c r="C89" s="62"/>
    </row>
    <row r="90" spans="1:5" ht="13.5" thickBot="1" x14ac:dyDescent="0.25">
      <c r="A90" s="61"/>
      <c r="B90" s="60"/>
      <c r="C90" s="59"/>
    </row>
    <row r="91" spans="1:5" ht="19.5" customHeight="1" thickBot="1" x14ac:dyDescent="0.25">
      <c r="A91" s="55"/>
      <c r="B91" s="58" t="s">
        <v>115</v>
      </c>
      <c r="C91" s="57" t="s">
        <v>114</v>
      </c>
      <c r="D91" s="56" t="s">
        <v>113</v>
      </c>
      <c r="E91" s="56" t="s">
        <v>112</v>
      </c>
    </row>
    <row r="92" spans="1:5" ht="19.5" customHeight="1" thickBot="1" x14ac:dyDescent="0.25">
      <c r="A92" s="55" t="s">
        <v>111</v>
      </c>
      <c r="B92" s="54" t="s">
        <v>110</v>
      </c>
      <c r="C92" s="53">
        <f>SUM(C93:C97)</f>
        <v>136691423.00800002</v>
      </c>
      <c r="D92" s="52">
        <f>SUM(D93:D97)</f>
        <v>0</v>
      </c>
      <c r="E92" s="52">
        <f>SUM(E93:E97)</f>
        <v>0</v>
      </c>
    </row>
    <row r="93" spans="1:5" ht="12.75" x14ac:dyDescent="0.2">
      <c r="A93" s="51" t="s">
        <v>109</v>
      </c>
      <c r="B93" s="50" t="s">
        <v>108</v>
      </c>
      <c r="C93" s="39">
        <f>SUM('[1]4.sz.mell.'!D92)</f>
        <v>37249608</v>
      </c>
      <c r="D93" s="49"/>
      <c r="E93" s="49"/>
    </row>
    <row r="94" spans="1:5" ht="12.75" x14ac:dyDescent="0.2">
      <c r="A94" s="43" t="s">
        <v>107</v>
      </c>
      <c r="B94" s="35" t="s">
        <v>106</v>
      </c>
      <c r="C94" s="45">
        <f>SUM('[1]4.sz.mell.'!D93)</f>
        <v>5325853.0080000004</v>
      </c>
      <c r="D94" s="30"/>
      <c r="E94" s="30"/>
    </row>
    <row r="95" spans="1:5" ht="12.75" x14ac:dyDescent="0.2">
      <c r="A95" s="43" t="s">
        <v>105</v>
      </c>
      <c r="B95" s="35" t="s">
        <v>104</v>
      </c>
      <c r="C95" s="45">
        <f>SUM('[1]4.sz.mell.'!D94)</f>
        <v>80064717</v>
      </c>
      <c r="D95" s="24"/>
      <c r="E95" s="24"/>
    </row>
    <row r="96" spans="1:5" ht="12.75" x14ac:dyDescent="0.2">
      <c r="A96" s="43" t="s">
        <v>103</v>
      </c>
      <c r="B96" s="48" t="s">
        <v>102</v>
      </c>
      <c r="C96" s="45">
        <f>SUM('[1]4.sz.mell.'!D95)</f>
        <v>8004245</v>
      </c>
      <c r="D96" s="24"/>
      <c r="E96" s="24"/>
    </row>
    <row r="97" spans="1:5" ht="12.75" x14ac:dyDescent="0.2">
      <c r="A97" s="43" t="s">
        <v>101</v>
      </c>
      <c r="B97" s="47" t="s">
        <v>100</v>
      </c>
      <c r="C97" s="45">
        <f>SUM('[1]4.sz.mell.'!D96)</f>
        <v>6047000</v>
      </c>
      <c r="D97" s="24"/>
      <c r="E97" s="24">
        <f>SUM(E98:E107)</f>
        <v>0</v>
      </c>
    </row>
    <row r="98" spans="1:5" ht="12.75" x14ac:dyDescent="0.2">
      <c r="A98" s="43" t="s">
        <v>99</v>
      </c>
      <c r="B98" s="35" t="s">
        <v>98</v>
      </c>
      <c r="C98" s="30">
        <f>SUM('[1]4.sz.mell.'!D97)</f>
        <v>0</v>
      </c>
      <c r="D98" s="24"/>
      <c r="E98" s="24"/>
    </row>
    <row r="99" spans="1:5" ht="12.75" x14ac:dyDescent="0.2">
      <c r="A99" s="43" t="s">
        <v>97</v>
      </c>
      <c r="B99" s="46" t="s">
        <v>96</v>
      </c>
      <c r="C99" s="45">
        <f>SUM('[1]4.sz.mell.'!D98)</f>
        <v>0</v>
      </c>
      <c r="D99" s="24"/>
      <c r="E99" s="24"/>
    </row>
    <row r="100" spans="1:5" ht="22.5" x14ac:dyDescent="0.2">
      <c r="A100" s="43" t="s">
        <v>95</v>
      </c>
      <c r="B100" s="31" t="s">
        <v>94</v>
      </c>
      <c r="C100" s="45">
        <f>SUM('[1]4.sz.mell.'!D99)</f>
        <v>0</v>
      </c>
      <c r="D100" s="24"/>
      <c r="E100" s="24"/>
    </row>
    <row r="101" spans="1:5" ht="22.5" x14ac:dyDescent="0.2">
      <c r="A101" s="43" t="s">
        <v>93</v>
      </c>
      <c r="B101" s="31" t="s">
        <v>64</v>
      </c>
      <c r="C101" s="45">
        <f>SUM('[1]4.sz.mell.'!D100)</f>
        <v>0</v>
      </c>
      <c r="D101" s="24"/>
      <c r="E101" s="24"/>
    </row>
    <row r="102" spans="1:5" ht="12.75" x14ac:dyDescent="0.2">
      <c r="A102" s="43" t="s">
        <v>92</v>
      </c>
      <c r="B102" s="46" t="s">
        <v>91</v>
      </c>
      <c r="C102" s="45">
        <f>SUM('[1]4.sz.mell.'!D101)</f>
        <v>6047000</v>
      </c>
      <c r="D102" s="24"/>
      <c r="E102" s="24"/>
    </row>
    <row r="103" spans="1:5" ht="12.75" x14ac:dyDescent="0.2">
      <c r="A103" s="43" t="s">
        <v>90</v>
      </c>
      <c r="B103" s="46" t="s">
        <v>89</v>
      </c>
      <c r="C103" s="45">
        <f>SUM('[1]4.sz.mell.'!D102)</f>
        <v>0</v>
      </c>
      <c r="D103" s="24"/>
      <c r="E103" s="24"/>
    </row>
    <row r="104" spans="1:5" ht="22.5" x14ac:dyDescent="0.2">
      <c r="A104" s="43" t="s">
        <v>88</v>
      </c>
      <c r="B104" s="31" t="s">
        <v>58</v>
      </c>
      <c r="C104" s="44">
        <f>SUM('[1]4.sz.mell.'!D103)</f>
        <v>0</v>
      </c>
      <c r="D104" s="24"/>
      <c r="E104" s="24"/>
    </row>
    <row r="105" spans="1:5" ht="12.75" x14ac:dyDescent="0.2">
      <c r="A105" s="21" t="s">
        <v>87</v>
      </c>
      <c r="B105" s="42" t="s">
        <v>86</v>
      </c>
      <c r="C105" s="44">
        <f>SUM('[1]4.sz.mell.'!D104)</f>
        <v>0</v>
      </c>
      <c r="D105" s="24"/>
      <c r="E105" s="24"/>
    </row>
    <row r="106" spans="1:5" ht="12.75" x14ac:dyDescent="0.2">
      <c r="A106" s="43" t="s">
        <v>85</v>
      </c>
      <c r="B106" s="42" t="s">
        <v>84</v>
      </c>
      <c r="C106" s="27">
        <f>SUM('[1]4.sz.mell.'!D105)</f>
        <v>0</v>
      </c>
      <c r="D106" s="24"/>
      <c r="E106" s="24"/>
    </row>
    <row r="107" spans="1:5" ht="23.25" thickBot="1" x14ac:dyDescent="0.25">
      <c r="A107" s="41" t="s">
        <v>83</v>
      </c>
      <c r="B107" s="40" t="s">
        <v>82</v>
      </c>
      <c r="C107" s="39">
        <f>SUM('[1]4.sz.mell.'!D106)</f>
        <v>0</v>
      </c>
      <c r="D107" s="38"/>
      <c r="E107" s="38"/>
    </row>
    <row r="108" spans="1:5" ht="13.5" thickBot="1" x14ac:dyDescent="0.25">
      <c r="A108" s="15" t="s">
        <v>81</v>
      </c>
      <c r="B108" s="37" t="s">
        <v>80</v>
      </c>
      <c r="C108" s="36">
        <f>SUM(C109+C111+C113)</f>
        <v>172237330</v>
      </c>
      <c r="D108" s="23">
        <f>SUM(D109+D111+D113)</f>
        <v>0</v>
      </c>
      <c r="E108" s="23">
        <f>SUM(E109+E111+E113)</f>
        <v>0</v>
      </c>
    </row>
    <row r="109" spans="1:5" ht="12.75" x14ac:dyDescent="0.2">
      <c r="A109" s="18" t="s">
        <v>79</v>
      </c>
      <c r="B109" s="35" t="s">
        <v>78</v>
      </c>
      <c r="C109" s="30">
        <f>SUM('[1]4.sz.mell.'!D108)</f>
        <v>103957310</v>
      </c>
      <c r="D109" s="27"/>
      <c r="E109" s="27"/>
    </row>
    <row r="110" spans="1:5" ht="12.75" x14ac:dyDescent="0.2">
      <c r="A110" s="18" t="s">
        <v>77</v>
      </c>
      <c r="B110" s="25" t="s">
        <v>76</v>
      </c>
      <c r="C110" s="30">
        <f>SUM('[1]4.sz.mell.'!D109)</f>
        <v>0</v>
      </c>
      <c r="D110" s="27"/>
      <c r="E110" s="27"/>
    </row>
    <row r="111" spans="1:5" ht="12.75" x14ac:dyDescent="0.2">
      <c r="A111" s="18" t="s">
        <v>75</v>
      </c>
      <c r="B111" s="25" t="s">
        <v>74</v>
      </c>
      <c r="C111" s="30">
        <f>SUM('[1]4.sz.mell.'!D110)</f>
        <v>67530020</v>
      </c>
      <c r="D111" s="30"/>
      <c r="E111" s="30"/>
    </row>
    <row r="112" spans="1:5" ht="12.75" x14ac:dyDescent="0.2">
      <c r="A112" s="18" t="s">
        <v>73</v>
      </c>
      <c r="B112" s="25" t="s">
        <v>72</v>
      </c>
      <c r="C112" s="30">
        <f>SUM('[1]4.sz.mell.'!D111)</f>
        <v>0</v>
      </c>
      <c r="D112" s="16"/>
      <c r="E112" s="16"/>
    </row>
    <row r="113" spans="1:5" ht="12.75" x14ac:dyDescent="0.2">
      <c r="A113" s="18" t="s">
        <v>71</v>
      </c>
      <c r="B113" s="34" t="s">
        <v>70</v>
      </c>
      <c r="C113" s="30">
        <f>SUM('[1]4.sz.mell.'!D112)</f>
        <v>750000</v>
      </c>
      <c r="D113" s="16"/>
      <c r="E113" s="16"/>
    </row>
    <row r="114" spans="1:5" ht="12.75" x14ac:dyDescent="0.2">
      <c r="A114" s="18" t="s">
        <v>69</v>
      </c>
      <c r="B114" s="33" t="s">
        <v>68</v>
      </c>
      <c r="C114" s="30">
        <f>SUM('[1]4.sz.mell.'!D113)</f>
        <v>0</v>
      </c>
      <c r="D114" s="16"/>
      <c r="E114" s="16"/>
    </row>
    <row r="115" spans="1:5" ht="22.5" x14ac:dyDescent="0.2">
      <c r="A115" s="18" t="s">
        <v>67</v>
      </c>
      <c r="B115" s="32" t="s">
        <v>66</v>
      </c>
      <c r="C115" s="30">
        <f>SUM('[1]4.sz.mell.'!D114)</f>
        <v>0</v>
      </c>
      <c r="D115" s="16"/>
      <c r="E115" s="16"/>
    </row>
    <row r="116" spans="1:5" ht="22.5" x14ac:dyDescent="0.2">
      <c r="A116" s="18" t="s">
        <v>65</v>
      </c>
      <c r="B116" s="31" t="s">
        <v>64</v>
      </c>
      <c r="C116" s="30">
        <f>SUM('[1]4.sz.mell.'!D115)</f>
        <v>0</v>
      </c>
      <c r="D116" s="16"/>
      <c r="E116" s="16"/>
    </row>
    <row r="117" spans="1:5" ht="12.75" x14ac:dyDescent="0.2">
      <c r="A117" s="18" t="s">
        <v>63</v>
      </c>
      <c r="B117" s="31" t="s">
        <v>62</v>
      </c>
      <c r="C117" s="30">
        <f>SUM('[1]4.sz.mell.'!D116)</f>
        <v>0</v>
      </c>
      <c r="D117" s="16"/>
      <c r="E117" s="16"/>
    </row>
    <row r="118" spans="1:5" ht="12.75" x14ac:dyDescent="0.2">
      <c r="A118" s="18" t="s">
        <v>61</v>
      </c>
      <c r="B118" s="31" t="s">
        <v>60</v>
      </c>
      <c r="C118" s="30">
        <f>SUM('[1]4.sz.mell.'!D117)</f>
        <v>0</v>
      </c>
      <c r="D118" s="16"/>
      <c r="E118" s="16"/>
    </row>
    <row r="119" spans="1:5" ht="22.5" x14ac:dyDescent="0.2">
      <c r="A119" s="18" t="s">
        <v>59</v>
      </c>
      <c r="B119" s="31" t="s">
        <v>58</v>
      </c>
      <c r="C119" s="30">
        <f>SUM('[1]4.sz.mell.'!D118)</f>
        <v>0</v>
      </c>
      <c r="D119" s="16"/>
      <c r="E119" s="16"/>
    </row>
    <row r="120" spans="1:5" ht="12.75" x14ac:dyDescent="0.2">
      <c r="A120" s="18" t="s">
        <v>57</v>
      </c>
      <c r="B120" s="31" t="s">
        <v>56</v>
      </c>
      <c r="C120" s="30">
        <f>SUM('[1]4.sz.mell.'!D119)</f>
        <v>750000</v>
      </c>
      <c r="D120" s="16"/>
      <c r="E120" s="16"/>
    </row>
    <row r="121" spans="1:5" ht="23.25" thickBot="1" x14ac:dyDescent="0.25">
      <c r="A121" s="21" t="s">
        <v>55</v>
      </c>
      <c r="B121" s="31" t="s">
        <v>54</v>
      </c>
      <c r="C121" s="30">
        <f>SUM('[1]4.sz.mell.'!D120)</f>
        <v>0</v>
      </c>
      <c r="D121" s="29"/>
      <c r="E121" s="29"/>
    </row>
    <row r="122" spans="1:5" ht="13.5" thickBot="1" x14ac:dyDescent="0.25">
      <c r="A122" s="15" t="s">
        <v>53</v>
      </c>
      <c r="B122" s="14" t="s">
        <v>52</v>
      </c>
      <c r="C122" s="28">
        <f>SUM(C123:C124)</f>
        <v>2500000</v>
      </c>
      <c r="D122" s="23"/>
      <c r="E122" s="23"/>
    </row>
    <row r="123" spans="1:5" ht="12.75" x14ac:dyDescent="0.2">
      <c r="A123" s="18" t="s">
        <v>51</v>
      </c>
      <c r="B123" s="17" t="s">
        <v>50</v>
      </c>
      <c r="C123" s="27">
        <v>2500000</v>
      </c>
      <c r="D123" s="27"/>
      <c r="E123" s="27"/>
    </row>
    <row r="124" spans="1:5" ht="13.5" thickBot="1" x14ac:dyDescent="0.25">
      <c r="A124" s="26" t="s">
        <v>49</v>
      </c>
      <c r="B124" s="25" t="s">
        <v>48</v>
      </c>
      <c r="C124" s="24"/>
      <c r="D124" s="24"/>
      <c r="E124" s="24"/>
    </row>
    <row r="125" spans="1:5" ht="13.5" thickBot="1" x14ac:dyDescent="0.25">
      <c r="A125" s="15" t="s">
        <v>47</v>
      </c>
      <c r="B125" s="14" t="s">
        <v>46</v>
      </c>
      <c r="C125" s="23">
        <f>SUM(C92+C108+C122)</f>
        <v>311428753.00800002</v>
      </c>
      <c r="D125" s="23">
        <f>SUM(D92+D108+D122)</f>
        <v>0</v>
      </c>
      <c r="E125" s="23">
        <f>SUM(E92+E108+E122)</f>
        <v>0</v>
      </c>
    </row>
    <row r="126" spans="1:5" ht="21.75" thickBot="1" x14ac:dyDescent="0.25">
      <c r="A126" s="15" t="s">
        <v>45</v>
      </c>
      <c r="B126" s="14" t="s">
        <v>44</v>
      </c>
      <c r="C126" s="23">
        <f>SUM(C127:C129)</f>
        <v>0</v>
      </c>
      <c r="D126" s="23">
        <f>SUM(D127:D129)</f>
        <v>0</v>
      </c>
      <c r="E126" s="23">
        <f>SUM(E127:E129)</f>
        <v>0</v>
      </c>
    </row>
    <row r="127" spans="1:5" ht="12.75" x14ac:dyDescent="0.2">
      <c r="A127" s="18" t="s">
        <v>43</v>
      </c>
      <c r="B127" s="17" t="s">
        <v>42</v>
      </c>
      <c r="C127" s="16">
        <f>SUM('[1]4.sz.mell.'!D126)</f>
        <v>0</v>
      </c>
      <c r="D127" s="16"/>
      <c r="E127" s="16"/>
    </row>
    <row r="128" spans="1:5" ht="22.5" x14ac:dyDescent="0.2">
      <c r="A128" s="18" t="s">
        <v>41</v>
      </c>
      <c r="B128" s="17" t="s">
        <v>40</v>
      </c>
      <c r="C128" s="16">
        <f>SUM('[1]4.sz.mell.'!D127)</f>
        <v>0</v>
      </c>
      <c r="D128" s="16"/>
      <c r="E128" s="16"/>
    </row>
    <row r="129" spans="1:5" ht="13.5" thickBot="1" x14ac:dyDescent="0.25">
      <c r="A129" s="21" t="s">
        <v>39</v>
      </c>
      <c r="B129" s="20" t="s">
        <v>38</v>
      </c>
      <c r="C129" s="16">
        <f>SUM('[1]4.sz.mell.'!D128)</f>
        <v>0</v>
      </c>
      <c r="D129" s="16"/>
      <c r="E129" s="16"/>
    </row>
    <row r="130" spans="1:5" ht="13.5" thickBot="1" x14ac:dyDescent="0.25">
      <c r="A130" s="15" t="s">
        <v>37</v>
      </c>
      <c r="B130" s="14" t="s">
        <v>36</v>
      </c>
      <c r="C130" s="23">
        <f>SUM(C131:C134)</f>
        <v>0</v>
      </c>
      <c r="D130" s="23">
        <f>SUM(D131:D134)</f>
        <v>0</v>
      </c>
      <c r="E130" s="23">
        <f>SUM(E131:E134)</f>
        <v>0</v>
      </c>
    </row>
    <row r="131" spans="1:5" ht="12.75" x14ac:dyDescent="0.2">
      <c r="A131" s="18" t="s">
        <v>35</v>
      </c>
      <c r="B131" s="17" t="s">
        <v>34</v>
      </c>
      <c r="C131" s="16">
        <f>SUM('[1]4.sz.mell.'!D130)</f>
        <v>0</v>
      </c>
      <c r="D131" s="16"/>
      <c r="E131" s="16"/>
    </row>
    <row r="132" spans="1:5" ht="12.75" x14ac:dyDescent="0.2">
      <c r="A132" s="18" t="s">
        <v>33</v>
      </c>
      <c r="B132" s="17" t="s">
        <v>32</v>
      </c>
      <c r="C132" s="16">
        <f>SUM('[1]4.sz.mell.'!D131)</f>
        <v>0</v>
      </c>
      <c r="D132" s="16"/>
      <c r="E132" s="16"/>
    </row>
    <row r="133" spans="1:5" ht="12.75" x14ac:dyDescent="0.2">
      <c r="A133" s="18" t="s">
        <v>31</v>
      </c>
      <c r="B133" s="17" t="s">
        <v>30</v>
      </c>
      <c r="C133" s="16">
        <f>SUM('[1]4.sz.mell.'!D132)</f>
        <v>0</v>
      </c>
      <c r="D133" s="16"/>
      <c r="E133" s="16"/>
    </row>
    <row r="134" spans="1:5" ht="13.5" thickBot="1" x14ac:dyDescent="0.25">
      <c r="A134" s="21" t="s">
        <v>29</v>
      </c>
      <c r="B134" s="20" t="s">
        <v>28</v>
      </c>
      <c r="C134" s="16">
        <f>SUM('[1]4.sz.mell.'!D133)</f>
        <v>0</v>
      </c>
      <c r="D134" s="16"/>
      <c r="E134" s="16"/>
    </row>
    <row r="135" spans="1:5" ht="13.5" thickBot="1" x14ac:dyDescent="0.25">
      <c r="A135" s="15" t="s">
        <v>27</v>
      </c>
      <c r="B135" s="14" t="s">
        <v>26</v>
      </c>
      <c r="C135" s="22">
        <f>SUM(C136:C140)</f>
        <v>29474978</v>
      </c>
      <c r="D135" s="22"/>
      <c r="E135" s="22"/>
    </row>
    <row r="136" spans="1:5" ht="12.75" x14ac:dyDescent="0.2">
      <c r="A136" s="18" t="s">
        <v>25</v>
      </c>
      <c r="B136" s="17" t="s">
        <v>24</v>
      </c>
      <c r="C136" s="16">
        <f>SUM('[1]4.sz.mell.'!D135)</f>
        <v>0</v>
      </c>
      <c r="D136" s="16"/>
      <c r="E136" s="16"/>
    </row>
    <row r="137" spans="1:5" ht="12.75" x14ac:dyDescent="0.2">
      <c r="A137" s="18" t="s">
        <v>23</v>
      </c>
      <c r="B137" s="17" t="s">
        <v>22</v>
      </c>
      <c r="C137" s="16">
        <f>SUM('[1]4.sz.mell.'!D136)</f>
        <v>2600051</v>
      </c>
      <c r="D137" s="16"/>
      <c r="E137" s="16"/>
    </row>
    <row r="138" spans="1:5" ht="12.75" x14ac:dyDescent="0.2">
      <c r="A138" s="18" t="s">
        <v>21</v>
      </c>
      <c r="B138" s="17" t="s">
        <v>20</v>
      </c>
      <c r="C138" s="16">
        <f>SUM('[1]4.sz.mell.'!D137)</f>
        <v>26874927</v>
      </c>
      <c r="D138" s="16"/>
      <c r="E138" s="16"/>
    </row>
    <row r="139" spans="1:5" ht="12.75" x14ac:dyDescent="0.2">
      <c r="A139" s="18" t="s">
        <v>19</v>
      </c>
      <c r="B139" s="17" t="s">
        <v>18</v>
      </c>
      <c r="C139" s="16">
        <f>SUM('[1]4.sz.mell.'!D138)</f>
        <v>0</v>
      </c>
      <c r="D139" s="16"/>
      <c r="E139" s="16"/>
    </row>
    <row r="140" spans="1:5" ht="13.5" thickBot="1" x14ac:dyDescent="0.25">
      <c r="A140" s="21" t="s">
        <v>17</v>
      </c>
      <c r="B140" s="20" t="s">
        <v>16</v>
      </c>
      <c r="C140" s="16">
        <f>SUM('[1]4.sz.mell.'!D139)</f>
        <v>0</v>
      </c>
      <c r="D140" s="16"/>
      <c r="E140" s="16"/>
    </row>
    <row r="141" spans="1:5" ht="13.5" thickBot="1" x14ac:dyDescent="0.25">
      <c r="A141" s="15" t="s">
        <v>15</v>
      </c>
      <c r="B141" s="14" t="s">
        <v>14</v>
      </c>
      <c r="C141" s="19">
        <f>SUM(C142:C145)</f>
        <v>0</v>
      </c>
      <c r="D141" s="19"/>
      <c r="E141" s="19"/>
    </row>
    <row r="142" spans="1:5" ht="12.75" x14ac:dyDescent="0.2">
      <c r="A142" s="18" t="s">
        <v>13</v>
      </c>
      <c r="B142" s="17" t="s">
        <v>12</v>
      </c>
      <c r="C142" s="16">
        <f>SUM('[1]4.sz.mell.'!D141)</f>
        <v>0</v>
      </c>
      <c r="D142" s="16"/>
      <c r="E142" s="16"/>
    </row>
    <row r="143" spans="1:5" ht="12.75" x14ac:dyDescent="0.2">
      <c r="A143" s="18" t="s">
        <v>11</v>
      </c>
      <c r="B143" s="17" t="s">
        <v>10</v>
      </c>
      <c r="C143" s="16">
        <f>SUM('[1]4.sz.mell.'!D142)</f>
        <v>0</v>
      </c>
      <c r="D143" s="16"/>
      <c r="E143" s="16"/>
    </row>
    <row r="144" spans="1:5" ht="12.75" x14ac:dyDescent="0.2">
      <c r="A144" s="18" t="s">
        <v>9</v>
      </c>
      <c r="B144" s="17" t="s">
        <v>8</v>
      </c>
      <c r="C144" s="16">
        <f>SUM('[1]4.sz.mell.'!D143)</f>
        <v>0</v>
      </c>
      <c r="D144" s="16"/>
      <c r="E144" s="16"/>
    </row>
    <row r="145" spans="1:5" ht="13.5" thickBot="1" x14ac:dyDescent="0.25">
      <c r="A145" s="18" t="s">
        <v>7</v>
      </c>
      <c r="B145" s="17" t="s">
        <v>6</v>
      </c>
      <c r="C145" s="16">
        <f>SUM('[1]4.sz.mell.'!D144)</f>
        <v>0</v>
      </c>
      <c r="D145" s="16"/>
      <c r="E145" s="16"/>
    </row>
    <row r="146" spans="1:5" ht="13.5" thickBot="1" x14ac:dyDescent="0.25">
      <c r="A146" s="15" t="s">
        <v>5</v>
      </c>
      <c r="B146" s="14" t="s">
        <v>4</v>
      </c>
      <c r="C146" s="11">
        <f>SUM(C126+C130+C135+C141)</f>
        <v>29474978</v>
      </c>
      <c r="D146" s="11"/>
      <c r="E146" s="11"/>
    </row>
    <row r="147" spans="1:5" ht="13.5" thickBot="1" x14ac:dyDescent="0.25">
      <c r="A147" s="13" t="s">
        <v>3</v>
      </c>
      <c r="B147" s="12" t="s">
        <v>2</v>
      </c>
      <c r="C147" s="11">
        <f>SUM(C125+C146)</f>
        <v>340903731.00800002</v>
      </c>
      <c r="D147" s="11">
        <f>SUM(D125+D146)</f>
        <v>0</v>
      </c>
      <c r="E147" s="11">
        <f>SUM(E125+E146)</f>
        <v>0</v>
      </c>
    </row>
    <row r="148" spans="1:5" ht="13.5" thickBot="1" x14ac:dyDescent="0.25">
      <c r="A148" s="10"/>
      <c r="B148" s="9"/>
      <c r="C148" s="8"/>
      <c r="D148" s="8"/>
      <c r="E148" s="8"/>
    </row>
    <row r="149" spans="1:5" ht="13.5" thickBot="1" x14ac:dyDescent="0.25">
      <c r="A149" s="7" t="s">
        <v>1</v>
      </c>
      <c r="B149" s="6"/>
      <c r="C149" s="5">
        <v>4</v>
      </c>
      <c r="D149" s="5"/>
      <c r="E149" s="5"/>
    </row>
    <row r="150" spans="1:5" ht="13.5" thickBot="1" x14ac:dyDescent="0.25">
      <c r="A150" s="7" t="s">
        <v>0</v>
      </c>
      <c r="B150" s="6"/>
      <c r="C150" s="5">
        <v>8</v>
      </c>
      <c r="D150" s="5"/>
      <c r="E150" s="5"/>
    </row>
    <row r="162" spans="1:3" x14ac:dyDescent="0.25">
      <c r="A162" s="4"/>
      <c r="B162" s="4"/>
      <c r="C162" s="4"/>
    </row>
  </sheetData>
  <mergeCells count="6">
    <mergeCell ref="B2:E2"/>
    <mergeCell ref="B3:E3"/>
    <mergeCell ref="C5:E5"/>
    <mergeCell ref="C6:C7"/>
    <mergeCell ref="D6:D7"/>
    <mergeCell ref="E6:E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5" orientation="portrait" verticalDpi="300" r:id="rId1"/>
  <headerFooter alignWithMargins="0">
    <oddHeader xml:space="preserve">&amp;R&amp;"Times New Roman CE,Félkövér dőlt"&amp;11 </oddHeader>
  </headerFooter>
  <rowBreaks count="1" manualBreakCount="1">
    <brk id="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2021-06-27T08:58:07Z</dcterms:created>
  <dcterms:modified xsi:type="dcterms:W3CDTF">2021-06-27T08:58:37Z</dcterms:modified>
</cp:coreProperties>
</file>