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86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2017\Költségvetés módosítás\2017_09_30\Mellékletek\"/>
    </mc:Choice>
  </mc:AlternateContent>
  <bookViews>
    <workbookView xWindow="0" yWindow="0" windowWidth="21600" windowHeight="8910"/>
  </bookViews>
  <sheets>
    <sheet name="4.sz. melléklet" sheetId="1" r:id="rId1"/>
  </sheets>
  <externalReferences>
    <externalReference r:id="rId2"/>
  </externalReferences>
  <calcPr calcId="162913" iterateDelta="1E-4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9" i="1" l="1"/>
  <c r="G19" i="1" s="1"/>
  <c r="E19" i="1"/>
  <c r="D19" i="1"/>
  <c r="F17" i="1"/>
  <c r="G17" i="1" s="1"/>
  <c r="E17" i="1"/>
  <c r="D17" i="1"/>
  <c r="F16" i="1"/>
  <c r="G16" i="1" s="1"/>
  <c r="E16" i="1"/>
  <c r="D16" i="1"/>
  <c r="F15" i="1"/>
  <c r="G15" i="1" s="1"/>
  <c r="E15" i="1"/>
  <c r="D15" i="1"/>
  <c r="F14" i="1"/>
  <c r="G14" i="1" s="1"/>
  <c r="E14" i="1"/>
  <c r="D14" i="1"/>
  <c r="F13" i="1"/>
  <c r="G13" i="1" s="1"/>
  <c r="E13" i="1"/>
  <c r="D13" i="1"/>
  <c r="F12" i="1"/>
  <c r="G12" i="1" s="1"/>
  <c r="E12" i="1"/>
  <c r="D12" i="1"/>
  <c r="F11" i="1"/>
  <c r="G11" i="1" s="1"/>
  <c r="E11" i="1"/>
  <c r="E18" i="1" s="1"/>
  <c r="E22" i="1" s="1"/>
  <c r="D11" i="1"/>
  <c r="D18" i="1" s="1"/>
  <c r="D22" i="1" s="1"/>
  <c r="H2" i="1"/>
  <c r="F18" i="1" l="1"/>
  <c r="G18" i="1" l="1"/>
  <c r="F22" i="1"/>
  <c r="G22" i="1" s="1"/>
</calcChain>
</file>

<file path=xl/sharedStrings.xml><?xml version="1.0" encoding="utf-8"?>
<sst xmlns="http://schemas.openxmlformats.org/spreadsheetml/2006/main" count="48" uniqueCount="48">
  <si>
    <t>4. melléklet</t>
  </si>
  <si>
    <t>Balatonakali Önkormányzat 2017. évi összevont működési kiadásai,</t>
  </si>
  <si>
    <t>összevont létszámkeret</t>
  </si>
  <si>
    <t>adatok Ft-ban</t>
  </si>
  <si>
    <t>Sor-   sz</t>
  </si>
  <si>
    <t>Megnevezés</t>
  </si>
  <si>
    <t>Rovat száma</t>
  </si>
  <si>
    <t>2017. évi előirányzat</t>
  </si>
  <si>
    <r>
      <t xml:space="preserve">2017. évi mód.előir. </t>
    </r>
    <r>
      <rPr>
        <sz val="7"/>
        <rFont val="Times New Roman"/>
        <family val="1"/>
        <charset val="238"/>
      </rPr>
      <t>(2017.X.04.)</t>
    </r>
  </si>
  <si>
    <r>
      <t xml:space="preserve">2017. évi mód.előir. </t>
    </r>
    <r>
      <rPr>
        <sz val="7"/>
        <rFont val="Times New Roman"/>
        <family val="1"/>
        <charset val="238"/>
      </rPr>
      <t>(2017.XI.27.)</t>
    </r>
  </si>
  <si>
    <t>mód./eredeti előirány. (%)</t>
  </si>
  <si>
    <t>A.</t>
  </si>
  <si>
    <t>B.</t>
  </si>
  <si>
    <t>C.</t>
  </si>
  <si>
    <t>D.</t>
  </si>
  <si>
    <t>E.</t>
  </si>
  <si>
    <t>F.</t>
  </si>
  <si>
    <t>G.</t>
  </si>
  <si>
    <t>KIADÁSOK</t>
  </si>
  <si>
    <t>1.</t>
  </si>
  <si>
    <t>Személyi juttatások</t>
  </si>
  <si>
    <t>K1</t>
  </si>
  <si>
    <t>2.</t>
  </si>
  <si>
    <t>Munkaadót terhelő járulékok</t>
  </si>
  <si>
    <t>K2</t>
  </si>
  <si>
    <t>3.</t>
  </si>
  <si>
    <t>Dologi kiadások</t>
  </si>
  <si>
    <t>K3</t>
  </si>
  <si>
    <t>4.</t>
  </si>
  <si>
    <t xml:space="preserve">Ellátottak juttatásai </t>
  </si>
  <si>
    <t>K4</t>
  </si>
  <si>
    <t>5.</t>
  </si>
  <si>
    <t>Elvonások és befizetések kiadásai</t>
  </si>
  <si>
    <t>K502</t>
  </si>
  <si>
    <t>6.</t>
  </si>
  <si>
    <t>Támogatásértékű működési kiadások</t>
  </si>
  <si>
    <t>K506</t>
  </si>
  <si>
    <t>8.</t>
  </si>
  <si>
    <t>Végleges pénzeszközátadások</t>
  </si>
  <si>
    <t>K512</t>
  </si>
  <si>
    <t xml:space="preserve">Működési kiadások </t>
  </si>
  <si>
    <t>9.</t>
  </si>
  <si>
    <t>Általános tartalék</t>
  </si>
  <si>
    <t>K513</t>
  </si>
  <si>
    <t>Év végi tervezett pénzmaradvány</t>
  </si>
  <si>
    <t>10.</t>
  </si>
  <si>
    <t>Engegélyezett létszámkeret (összevont)</t>
  </si>
  <si>
    <t xml:space="preserve">Működési kiadások mindösszesen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</si>
</sst>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0"/>
      <name val="Arial"/>
      <family val="2"/>
      <charset val="238"/>
    </font>
    <font>
      <sz val="9"/>
      <name val="Times New Roman"/>
      <family val="1"/>
      <charset val="238"/>
    </font>
    <font>
      <sz val="9"/>
      <color indexed="8"/>
      <name val="Times New Roman"/>
      <family val="1"/>
      <charset val="238"/>
    </font>
    <font>
      <sz val="8"/>
      <name val="Times New Roman"/>
      <family val="1"/>
      <charset val="238"/>
    </font>
    <font>
      <sz val="7"/>
      <name val="Times New Roman"/>
      <family val="1"/>
      <charset val="238"/>
    </font>
    <font>
      <b/>
      <i/>
      <sz val="9"/>
      <name val="Times New Roman"/>
      <family val="1"/>
      <charset val="238"/>
    </font>
    <font>
      <i/>
      <sz val="9"/>
      <name val="Times New Roman"/>
      <family val="1"/>
      <charset val="238"/>
    </font>
    <font>
      <b/>
      <sz val="9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</fills>
  <borders count="27">
    <border>
      <left/>
      <right/>
      <top/>
      <bottom/>
      <diagonal/>
    </border>
    <border>
      <left style="double">
        <color indexed="8"/>
      </left>
      <right/>
      <top style="double">
        <color indexed="8"/>
      </top>
      <bottom/>
      <diagonal/>
    </border>
    <border>
      <left style="thin">
        <color indexed="8"/>
      </left>
      <right style="thin">
        <color indexed="8"/>
      </right>
      <top style="double">
        <color indexed="8"/>
      </top>
      <bottom/>
      <diagonal/>
    </border>
    <border>
      <left style="thin">
        <color indexed="8"/>
      </left>
      <right style="double">
        <color indexed="8"/>
      </right>
      <top style="double">
        <color indexed="8"/>
      </top>
      <bottom/>
      <diagonal/>
    </border>
    <border>
      <left style="double">
        <color indexed="8"/>
      </left>
      <right/>
      <top/>
      <bottom style="double">
        <color indexed="8"/>
      </bottom>
      <diagonal/>
    </border>
    <border>
      <left style="thin">
        <color indexed="8"/>
      </left>
      <right style="thin">
        <color indexed="8"/>
      </right>
      <top/>
      <bottom style="double">
        <color indexed="8"/>
      </bottom>
      <diagonal/>
    </border>
    <border>
      <left/>
      <right style="double">
        <color indexed="8"/>
      </right>
      <top/>
      <bottom style="double">
        <color indexed="8"/>
      </bottom>
      <diagonal/>
    </border>
    <border>
      <left style="double">
        <color indexed="8"/>
      </left>
      <right style="double">
        <color indexed="8"/>
      </right>
      <top/>
      <bottom style="thin">
        <color indexed="8"/>
      </bottom>
      <diagonal/>
    </border>
    <border>
      <left style="double">
        <color indexed="8"/>
      </left>
      <right/>
      <top/>
      <bottom/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 style="double">
        <color indexed="8"/>
      </right>
      <top/>
      <bottom/>
      <diagonal/>
    </border>
    <border>
      <left style="thin">
        <color indexed="8"/>
      </left>
      <right style="thin">
        <color indexed="64"/>
      </right>
      <top/>
      <bottom/>
      <diagonal/>
    </border>
    <border>
      <left style="double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double">
        <color indexed="8"/>
      </right>
      <top style="thin">
        <color indexed="64"/>
      </top>
      <bottom style="thin">
        <color indexed="64"/>
      </bottom>
      <diagonal/>
    </border>
    <border>
      <left style="double">
        <color indexed="8"/>
      </left>
      <right/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/>
      <bottom style="thin">
        <color indexed="8"/>
      </bottom>
      <diagonal/>
    </border>
    <border>
      <left/>
      <right style="double">
        <color indexed="8"/>
      </right>
      <top/>
      <bottom style="thin">
        <color indexed="8"/>
      </bottom>
      <diagonal/>
    </border>
    <border>
      <left/>
      <right/>
      <top/>
      <bottom style="double">
        <color indexed="8"/>
      </bottom>
      <diagonal/>
    </border>
    <border>
      <left style="thin">
        <color indexed="64"/>
      </left>
      <right style="thin">
        <color indexed="64"/>
      </right>
      <top/>
      <bottom style="double">
        <color indexed="8"/>
      </bottom>
      <diagonal/>
    </border>
    <border>
      <left style="double">
        <color indexed="8"/>
      </left>
      <right style="thin">
        <color indexed="8"/>
      </right>
      <top style="double">
        <color indexed="8"/>
      </top>
      <bottom style="double">
        <color indexed="8"/>
      </bottom>
      <diagonal/>
    </border>
    <border>
      <left/>
      <right style="thin">
        <color indexed="8"/>
      </right>
      <top/>
      <bottom style="double">
        <color indexed="8"/>
      </bottom>
      <diagonal/>
    </border>
    <border>
      <left style="thin">
        <color indexed="64"/>
      </left>
      <right style="thin">
        <color indexed="64"/>
      </right>
      <top style="double">
        <color indexed="8"/>
      </top>
      <bottom style="double">
        <color indexed="64"/>
      </bottom>
      <diagonal/>
    </border>
    <border>
      <left/>
      <right style="double">
        <color indexed="8"/>
      </right>
      <top style="double">
        <color indexed="8"/>
      </top>
      <bottom style="double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0" xfId="0" applyAlignment="1">
      <alignment vertical="center"/>
    </xf>
    <xf numFmtId="0" fontId="1" fillId="0" borderId="0" xfId="0" applyFont="1" applyBorder="1" applyAlignment="1"/>
    <xf numFmtId="0" fontId="1" fillId="0" borderId="0" xfId="0" applyFont="1" applyBorder="1" applyAlignment="1">
      <alignment horizontal="right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 applyBorder="1" applyAlignment="1">
      <alignment horizontal="right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vertical="center"/>
    </xf>
    <xf numFmtId="3" fontId="1" fillId="0" borderId="10" xfId="0" applyNumberFormat="1" applyFont="1" applyBorder="1" applyAlignment="1">
      <alignment horizontal="right" vertical="center"/>
    </xf>
    <xf numFmtId="9" fontId="1" fillId="0" borderId="11" xfId="0" applyNumberFormat="1" applyFont="1" applyBorder="1" applyAlignment="1">
      <alignment horizontal="right" vertical="center"/>
    </xf>
    <xf numFmtId="0" fontId="1" fillId="0" borderId="10" xfId="0" applyFont="1" applyBorder="1" applyAlignment="1">
      <alignment vertical="center"/>
    </xf>
    <xf numFmtId="0" fontId="1" fillId="0" borderId="12" xfId="0" applyFont="1" applyBorder="1" applyAlignment="1">
      <alignment vertical="center"/>
    </xf>
    <xf numFmtId="0" fontId="5" fillId="0" borderId="13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3" fontId="5" fillId="0" borderId="15" xfId="0" applyNumberFormat="1" applyFont="1" applyBorder="1" applyAlignment="1">
      <alignment horizontal="right" vertical="center"/>
    </xf>
    <xf numFmtId="9" fontId="5" fillId="0" borderId="16" xfId="0" applyNumberFormat="1" applyFont="1" applyBorder="1" applyAlignment="1">
      <alignment horizontal="right" vertical="center"/>
    </xf>
    <xf numFmtId="0" fontId="1" fillId="0" borderId="17" xfId="0" applyFont="1" applyBorder="1" applyAlignment="1">
      <alignment horizontal="center" vertical="center"/>
    </xf>
    <xf numFmtId="0" fontId="6" fillId="0" borderId="18" xfId="0" applyFont="1" applyBorder="1" applyAlignment="1">
      <alignment vertical="center"/>
    </xf>
    <xf numFmtId="3" fontId="6" fillId="0" borderId="19" xfId="0" applyNumberFormat="1" applyFont="1" applyBorder="1" applyAlignment="1">
      <alignment vertical="center"/>
    </xf>
    <xf numFmtId="0" fontId="6" fillId="0" borderId="20" xfId="0" applyFont="1" applyBorder="1" applyAlignment="1">
      <alignment vertical="center"/>
    </xf>
    <xf numFmtId="0" fontId="1" fillId="0" borderId="4" xfId="0" applyFont="1" applyBorder="1" applyAlignment="1">
      <alignment horizontal="center" vertical="center"/>
    </xf>
    <xf numFmtId="0" fontId="1" fillId="0" borderId="21" xfId="0" applyFont="1" applyBorder="1" applyAlignment="1">
      <alignment vertical="center"/>
    </xf>
    <xf numFmtId="0" fontId="1" fillId="0" borderId="22" xfId="0" applyFont="1" applyBorder="1"/>
    <xf numFmtId="0" fontId="1" fillId="0" borderId="6" xfId="0" applyFont="1" applyBorder="1" applyAlignment="1">
      <alignment vertical="center"/>
    </xf>
    <xf numFmtId="0" fontId="7" fillId="2" borderId="23" xfId="0" applyFont="1" applyFill="1" applyBorder="1" applyAlignment="1">
      <alignment horizontal="center" vertical="center"/>
    </xf>
    <xf numFmtId="0" fontId="7" fillId="2" borderId="24" xfId="0" applyFont="1" applyFill="1" applyBorder="1" applyAlignment="1">
      <alignment horizontal="center" vertical="center"/>
    </xf>
    <xf numFmtId="3" fontId="7" fillId="2" borderId="25" xfId="0" applyNumberFormat="1" applyFont="1" applyFill="1" applyBorder="1" applyAlignment="1">
      <alignment horizontal="right" vertical="center"/>
    </xf>
    <xf numFmtId="9" fontId="7" fillId="2" borderId="26" xfId="0" applyNumberFormat="1" applyFont="1" applyFill="1" applyBorder="1" applyAlignment="1">
      <alignment horizontal="right" vertical="center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Desktop/2017/K&#246;lts&#233;gvet&#233;s%20m&#243;dos&#237;t&#225;s/2017_09_30/Mell&#233;kletek%20a%202017.%20&#233;vi%20m&#243;dos&#237;tott%20k&#246;lts&#233;gvet&#233;si%20rendelethez%2009_3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.sz. melléklet"/>
      <sheetName val="2.sz. melléklet"/>
      <sheetName val="3. sz. melléklet"/>
      <sheetName val="4.sz. melléklet"/>
      <sheetName val="5.sz. melléklet"/>
      <sheetName val="6. sz. melléklet "/>
      <sheetName val="7.sz. melléklet"/>
      <sheetName val="8.sz. melléklet"/>
      <sheetName val="9.sz. melléklet"/>
      <sheetName val="10.sz. melléklet"/>
      <sheetName val="11.sz. melléklet"/>
      <sheetName val="12.sz. melléklet"/>
      <sheetName val="13.sz. melléklet"/>
      <sheetName val="14.sz melléklet"/>
      <sheetName val="15.sz. melléklet"/>
      <sheetName val="16.sz. melléklet"/>
      <sheetName val="17.sz. melléklet"/>
      <sheetName val="18.sz. melléklet"/>
    </sheetNames>
    <sheetDataSet>
      <sheetData sheetId="0">
        <row r="2">
          <cell r="H2" t="str">
            <v>az 9/2017. (XI.27.) önkormányzati rendelethez</v>
          </cell>
        </row>
      </sheetData>
      <sheetData sheetId="1"/>
      <sheetData sheetId="2"/>
      <sheetData sheetId="3"/>
      <sheetData sheetId="4"/>
      <sheetData sheetId="5"/>
      <sheetData sheetId="6">
        <row r="7">
          <cell r="D7">
            <v>38158551</v>
          </cell>
          <cell r="E7">
            <v>39243206</v>
          </cell>
          <cell r="F7">
            <v>40018347</v>
          </cell>
        </row>
        <row r="20">
          <cell r="D20">
            <v>9519653</v>
          </cell>
          <cell r="E20">
            <v>9690601</v>
          </cell>
          <cell r="F20">
            <v>9888108</v>
          </cell>
        </row>
        <row r="21">
          <cell r="D21">
            <v>107134500</v>
          </cell>
          <cell r="E21">
            <v>112929724</v>
          </cell>
          <cell r="F21">
            <v>118518724</v>
          </cell>
        </row>
        <row r="31">
          <cell r="D31">
            <v>3700000</v>
          </cell>
          <cell r="E31">
            <v>3700000</v>
          </cell>
          <cell r="F31">
            <v>3700000</v>
          </cell>
        </row>
        <row r="33">
          <cell r="D33">
            <v>880000</v>
          </cell>
          <cell r="E33">
            <v>4548774</v>
          </cell>
          <cell r="F33">
            <v>4548774</v>
          </cell>
        </row>
        <row r="34">
          <cell r="D34">
            <v>15804432</v>
          </cell>
          <cell r="E34">
            <v>15804432</v>
          </cell>
          <cell r="F34">
            <v>19129000</v>
          </cell>
        </row>
        <row r="35">
          <cell r="D35">
            <v>6975000</v>
          </cell>
          <cell r="E35">
            <v>7175000</v>
          </cell>
          <cell r="F35">
            <v>17182500</v>
          </cell>
        </row>
        <row r="36">
          <cell r="D36">
            <v>92341818</v>
          </cell>
          <cell r="E36">
            <v>139498598</v>
          </cell>
          <cell r="F36">
            <v>100164990</v>
          </cell>
        </row>
      </sheetData>
      <sheetData sheetId="7">
        <row r="8">
          <cell r="D8">
            <v>12044781</v>
          </cell>
          <cell r="E8">
            <v>12957960</v>
          </cell>
        </row>
        <row r="17">
          <cell r="D17">
            <v>2387710</v>
          </cell>
          <cell r="E17">
            <v>2900119</v>
          </cell>
        </row>
        <row r="18">
          <cell r="D18">
            <v>6589509</v>
          </cell>
          <cell r="E18">
            <v>6141921</v>
          </cell>
        </row>
      </sheetData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</sheetDataSet>
  </externalBook>
</externalLink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3"/>
  <sheetViews>
    <sheetView tabSelected="1" zoomScaleNormal="100" workbookViewId="0"/>
  </sheetViews>
  <sheetFormatPr defaultRowHeight="12.75" x14ac:dyDescent="0.2"/>
  <cols>
    <col min="1" max="1" width="5.7109375" customWidth="1"/>
    <col min="2" max="2" width="30.7109375" customWidth="1"/>
    <col min="3" max="3" width="5.7109375" customWidth="1"/>
    <col min="4" max="8" width="9.7109375" customWidth="1"/>
  </cols>
  <sheetData>
    <row r="1" spans="1:8" s="1" customFormat="1" ht="15" customHeight="1" x14ac:dyDescent="0.2">
      <c r="B1" s="2"/>
      <c r="C1" s="2"/>
      <c r="D1" s="2"/>
      <c r="E1" s="2"/>
      <c r="F1" s="2"/>
      <c r="G1" s="2"/>
      <c r="H1" s="3" t="s">
        <v>0</v>
      </c>
    </row>
    <row r="2" spans="1:8" s="1" customFormat="1" ht="15" customHeight="1" x14ac:dyDescent="0.2">
      <c r="A2" s="2"/>
      <c r="B2" s="2"/>
      <c r="C2" s="2"/>
      <c r="D2" s="2"/>
      <c r="E2" s="2"/>
      <c r="F2" s="2"/>
      <c r="G2" s="2"/>
      <c r="H2" s="3" t="str">
        <f>'[1]1.sz. melléklet'!H2</f>
        <v>az 9/2017. (XI.27.) önkormányzati rendelethez</v>
      </c>
    </row>
    <row r="3" spans="1:8" s="1" customFormat="1" ht="15" customHeight="1" x14ac:dyDescent="0.2">
      <c r="A3" s="4"/>
      <c r="B3" s="5"/>
      <c r="C3" s="5"/>
      <c r="D3" s="5"/>
      <c r="E3" s="5"/>
      <c r="F3" s="5"/>
    </row>
    <row r="4" spans="1:8" s="1" customFormat="1" ht="15" customHeight="1" x14ac:dyDescent="0.2">
      <c r="A4" s="6" t="s">
        <v>1</v>
      </c>
      <c r="B4" s="6"/>
      <c r="C4" s="6"/>
      <c r="D4" s="6"/>
      <c r="E4" s="6"/>
      <c r="F4" s="6"/>
      <c r="G4" s="6"/>
      <c r="H4" s="6"/>
    </row>
    <row r="5" spans="1:8" s="1" customFormat="1" ht="15" customHeight="1" x14ac:dyDescent="0.2">
      <c r="A5" s="6" t="s">
        <v>2</v>
      </c>
      <c r="B5" s="6"/>
      <c r="C5" s="6"/>
      <c r="D5" s="6"/>
      <c r="E5" s="6"/>
      <c r="F5" s="6"/>
      <c r="G5" s="6"/>
      <c r="H5" s="6"/>
    </row>
    <row r="6" spans="1:8" s="1" customFormat="1" ht="15" customHeight="1" x14ac:dyDescent="0.2">
      <c r="A6" s="5"/>
      <c r="B6" s="7"/>
      <c r="C6" s="7"/>
      <c r="D6" s="7"/>
      <c r="E6" s="7"/>
      <c r="F6" s="7"/>
      <c r="G6" s="7"/>
    </row>
    <row r="7" spans="1:8" s="1" customFormat="1" ht="15" customHeight="1" thickBot="1" x14ac:dyDescent="0.25">
      <c r="A7" s="5"/>
      <c r="B7" s="5"/>
      <c r="C7" s="5"/>
      <c r="D7" s="5"/>
      <c r="E7" s="5"/>
      <c r="F7" s="5"/>
      <c r="G7" s="8" t="s">
        <v>3</v>
      </c>
    </row>
    <row r="8" spans="1:8" s="1" customFormat="1" ht="36.75" thickTop="1" x14ac:dyDescent="0.2">
      <c r="A8" s="9" t="s">
        <v>4</v>
      </c>
      <c r="B8" s="10" t="s">
        <v>5</v>
      </c>
      <c r="C8" s="11" t="s">
        <v>6</v>
      </c>
      <c r="D8" s="11" t="s">
        <v>7</v>
      </c>
      <c r="E8" s="11" t="s">
        <v>8</v>
      </c>
      <c r="F8" s="11" t="s">
        <v>9</v>
      </c>
      <c r="G8" s="12" t="s">
        <v>10</v>
      </c>
    </row>
    <row r="9" spans="1:8" s="1" customFormat="1" ht="15" customHeight="1" thickBot="1" x14ac:dyDescent="0.25">
      <c r="A9" s="13" t="s">
        <v>11</v>
      </c>
      <c r="B9" s="14" t="s">
        <v>12</v>
      </c>
      <c r="C9" s="15" t="s">
        <v>13</v>
      </c>
      <c r="D9" s="15" t="s">
        <v>14</v>
      </c>
      <c r="E9" s="15" t="s">
        <v>15</v>
      </c>
      <c r="F9" s="15" t="s">
        <v>16</v>
      </c>
      <c r="G9" s="16" t="s">
        <v>17</v>
      </c>
    </row>
    <row r="10" spans="1:8" s="1" customFormat="1" ht="15" customHeight="1" thickTop="1" x14ac:dyDescent="0.2">
      <c r="A10" s="17" t="s">
        <v>18</v>
      </c>
      <c r="B10" s="17"/>
      <c r="C10" s="17"/>
      <c r="D10" s="17"/>
      <c r="E10" s="17"/>
      <c r="F10" s="17"/>
      <c r="G10" s="17"/>
    </row>
    <row r="11" spans="1:8" s="1" customFormat="1" ht="15" customHeight="1" x14ac:dyDescent="0.2">
      <c r="A11" s="18" t="s">
        <v>19</v>
      </c>
      <c r="B11" s="19" t="s">
        <v>20</v>
      </c>
      <c r="C11" s="19" t="s">
        <v>21</v>
      </c>
      <c r="D11" s="20">
        <f>'[1]7.sz. melléklet'!D7+'[1]8.sz. melléklet'!D8</f>
        <v>50203332</v>
      </c>
      <c r="E11" s="20">
        <f>'[1]7.sz. melléklet'!E7+'[1]8.sz. melléklet'!D8</f>
        <v>51287987</v>
      </c>
      <c r="F11" s="20">
        <f>'[1]7.sz. melléklet'!F7+'[1]8.sz. melléklet'!E8</f>
        <v>52976307</v>
      </c>
      <c r="G11" s="21">
        <f>F11/D11</f>
        <v>1.0552348796291051</v>
      </c>
    </row>
    <row r="12" spans="1:8" s="1" customFormat="1" ht="15" customHeight="1" x14ac:dyDescent="0.2">
      <c r="A12" s="18" t="s">
        <v>22</v>
      </c>
      <c r="B12" s="19" t="s">
        <v>23</v>
      </c>
      <c r="C12" s="19" t="s">
        <v>24</v>
      </c>
      <c r="D12" s="20">
        <f>'[1]7.sz. melléklet'!D20+'[1]8.sz. melléklet'!D17</f>
        <v>11907363</v>
      </c>
      <c r="E12" s="20">
        <f>'[1]7.sz. melléklet'!E20+'[1]8.sz. melléklet'!D17</f>
        <v>12078311</v>
      </c>
      <c r="F12" s="20">
        <f>'[1]7.sz. melléklet'!F20+'[1]8.sz. melléklet'!E17</f>
        <v>12788227</v>
      </c>
      <c r="G12" s="21">
        <f t="shared" ref="G12:G19" si="0">F12/D12</f>
        <v>1.0739764127456264</v>
      </c>
    </row>
    <row r="13" spans="1:8" s="1" customFormat="1" ht="15" customHeight="1" x14ac:dyDescent="0.2">
      <c r="A13" s="18" t="s">
        <v>25</v>
      </c>
      <c r="B13" s="19" t="s">
        <v>26</v>
      </c>
      <c r="C13" s="19" t="s">
        <v>27</v>
      </c>
      <c r="D13" s="20">
        <f>'[1]7.sz. melléklet'!D21+'[1]8.sz. melléklet'!D18</f>
        <v>113724009</v>
      </c>
      <c r="E13" s="20">
        <f>'[1]7.sz. melléklet'!E21+'[1]8.sz. melléklet'!D18</f>
        <v>119519233</v>
      </c>
      <c r="F13" s="20">
        <f>'[1]7.sz. melléklet'!F21+'[1]8.sz. melléklet'!E18</f>
        <v>124660645</v>
      </c>
      <c r="G13" s="21">
        <f t="shared" si="0"/>
        <v>1.0961682242489359</v>
      </c>
    </row>
    <row r="14" spans="1:8" s="1" customFormat="1" ht="15" customHeight="1" x14ac:dyDescent="0.2">
      <c r="A14" s="18" t="s">
        <v>28</v>
      </c>
      <c r="B14" s="19" t="s">
        <v>29</v>
      </c>
      <c r="C14" s="19" t="s">
        <v>30</v>
      </c>
      <c r="D14" s="20">
        <f>'[1]7.sz. melléklet'!D31</f>
        <v>3700000</v>
      </c>
      <c r="E14" s="20">
        <f>'[1]7.sz. melléklet'!E31</f>
        <v>3700000</v>
      </c>
      <c r="F14" s="20">
        <f>'[1]7.sz. melléklet'!F31</f>
        <v>3700000</v>
      </c>
      <c r="G14" s="21">
        <f t="shared" si="0"/>
        <v>1</v>
      </c>
    </row>
    <row r="15" spans="1:8" s="1" customFormat="1" ht="15" customHeight="1" x14ac:dyDescent="0.2">
      <c r="A15" s="18" t="s">
        <v>31</v>
      </c>
      <c r="B15" s="22" t="s">
        <v>32</v>
      </c>
      <c r="C15" s="23" t="s">
        <v>33</v>
      </c>
      <c r="D15" s="20">
        <f>'[1]7.sz. melléklet'!D33</f>
        <v>880000</v>
      </c>
      <c r="E15" s="20">
        <f>'[1]7.sz. melléklet'!E33</f>
        <v>4548774</v>
      </c>
      <c r="F15" s="20">
        <f>'[1]7.sz. melléklet'!F33</f>
        <v>4548774</v>
      </c>
      <c r="G15" s="21">
        <f t="shared" si="0"/>
        <v>5.1690613636363638</v>
      </c>
    </row>
    <row r="16" spans="1:8" s="1" customFormat="1" ht="15" customHeight="1" x14ac:dyDescent="0.2">
      <c r="A16" s="18" t="s">
        <v>34</v>
      </c>
      <c r="B16" s="19" t="s">
        <v>35</v>
      </c>
      <c r="C16" s="19" t="s">
        <v>36</v>
      </c>
      <c r="D16" s="20">
        <f>'[1]7.sz. melléklet'!D34</f>
        <v>15804432</v>
      </c>
      <c r="E16" s="20">
        <f>'[1]7.sz. melléklet'!E34</f>
        <v>15804432</v>
      </c>
      <c r="F16" s="20">
        <f>'[1]7.sz. melléklet'!F34</f>
        <v>19129000</v>
      </c>
      <c r="G16" s="21">
        <f t="shared" si="0"/>
        <v>1.2103566898196658</v>
      </c>
    </row>
    <row r="17" spans="1:7" s="1" customFormat="1" ht="15" customHeight="1" x14ac:dyDescent="0.2">
      <c r="A17" s="18" t="s">
        <v>37</v>
      </c>
      <c r="B17" s="19" t="s">
        <v>38</v>
      </c>
      <c r="C17" s="19" t="s">
        <v>39</v>
      </c>
      <c r="D17" s="20">
        <f>'[1]7.sz. melléklet'!D35</f>
        <v>6975000</v>
      </c>
      <c r="E17" s="20">
        <f>'[1]7.sz. melléklet'!E35</f>
        <v>7175000</v>
      </c>
      <c r="F17" s="20">
        <f>'[1]7.sz. melléklet'!F35</f>
        <v>17182500</v>
      </c>
      <c r="G17" s="21">
        <f t="shared" si="0"/>
        <v>2.4634408602150537</v>
      </c>
    </row>
    <row r="18" spans="1:7" s="1" customFormat="1" ht="15" customHeight="1" x14ac:dyDescent="0.2">
      <c r="A18" s="24" t="s">
        <v>40</v>
      </c>
      <c r="B18" s="24"/>
      <c r="C18" s="25"/>
      <c r="D18" s="26">
        <f>SUM(D11:D17)</f>
        <v>203194136</v>
      </c>
      <c r="E18" s="26">
        <f>SUM(E11:E17)</f>
        <v>214113737</v>
      </c>
      <c r="F18" s="26">
        <f>SUM(F11:F17)</f>
        <v>234985453</v>
      </c>
      <c r="G18" s="27">
        <f t="shared" si="0"/>
        <v>1.1564578467953426</v>
      </c>
    </row>
    <row r="19" spans="1:7" s="1" customFormat="1" ht="15" customHeight="1" x14ac:dyDescent="0.2">
      <c r="A19" s="18" t="s">
        <v>41</v>
      </c>
      <c r="B19" s="19" t="s">
        <v>42</v>
      </c>
      <c r="C19" s="19" t="s">
        <v>43</v>
      </c>
      <c r="D19" s="20">
        <f>'[1]7.sz. melléklet'!D36</f>
        <v>92341818</v>
      </c>
      <c r="E19" s="20">
        <f>'[1]7.sz. melléklet'!E36</f>
        <v>139498598</v>
      </c>
      <c r="F19" s="20">
        <f>'[1]7.sz. melléklet'!F36</f>
        <v>100164990</v>
      </c>
      <c r="G19" s="21">
        <f t="shared" si="0"/>
        <v>1.0847197095469789</v>
      </c>
    </row>
    <row r="20" spans="1:7" s="1" customFormat="1" ht="15" customHeight="1" x14ac:dyDescent="0.2">
      <c r="A20" s="28"/>
      <c r="B20" s="29" t="s">
        <v>44</v>
      </c>
      <c r="C20" s="29"/>
      <c r="D20" s="30"/>
      <c r="E20" s="30"/>
      <c r="F20" s="30"/>
      <c r="G20" s="31"/>
    </row>
    <row r="21" spans="1:7" s="1" customFormat="1" ht="15" customHeight="1" thickBot="1" x14ac:dyDescent="0.25">
      <c r="A21" s="32" t="s">
        <v>45</v>
      </c>
      <c r="B21" s="33" t="s">
        <v>46</v>
      </c>
      <c r="C21" s="33"/>
      <c r="D21" s="34">
        <v>22</v>
      </c>
      <c r="E21" s="34">
        <v>22</v>
      </c>
      <c r="F21" s="34">
        <v>22</v>
      </c>
      <c r="G21" s="35"/>
    </row>
    <row r="22" spans="1:7" ht="15" customHeight="1" thickTop="1" thickBot="1" x14ac:dyDescent="0.25">
      <c r="A22" s="36" t="s">
        <v>47</v>
      </c>
      <c r="B22" s="36"/>
      <c r="C22" s="37"/>
      <c r="D22" s="38">
        <f>SUM(D18:D19)</f>
        <v>295535954</v>
      </c>
      <c r="E22" s="38">
        <f>SUM(E18:E19)</f>
        <v>353612335</v>
      </c>
      <c r="F22" s="38">
        <f>SUM(F18:F19)</f>
        <v>335150443</v>
      </c>
      <c r="G22" s="39">
        <f>F22/D22</f>
        <v>1.134042875202927</v>
      </c>
    </row>
    <row r="23" spans="1:7" ht="15" customHeight="1" thickTop="1" x14ac:dyDescent="0.2"/>
  </sheetData>
  <sheetProtection selectLockedCells="1" selectUnlockedCells="1"/>
  <mergeCells count="5">
    <mergeCell ref="A4:H4"/>
    <mergeCell ref="A5:H5"/>
    <mergeCell ref="A10:G10"/>
    <mergeCell ref="A18:B18"/>
    <mergeCell ref="A22:B22"/>
  </mergeCells>
  <pageMargins left="0.25" right="0.25" top="0.75" bottom="0.75" header="0.3" footer="0.3"/>
  <pageSetup paperSize="9" firstPageNumber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4.sz. melléklet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2017-11-29T08:34:57Z</dcterms:created>
  <dcterms:modified xsi:type="dcterms:W3CDTF">2017-11-29T08:35:08Z</dcterms:modified>
</cp:coreProperties>
</file>