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1" l="1"/>
  <c r="F87" i="1"/>
  <c r="F82" i="1"/>
  <c r="F88" i="1" s="1"/>
  <c r="F94" i="1" s="1"/>
  <c r="F72" i="1"/>
  <c r="F67" i="1"/>
  <c r="F60" i="1"/>
  <c r="F54" i="1"/>
  <c r="F38" i="1"/>
  <c r="F31" i="1"/>
  <c r="F18" i="1"/>
</calcChain>
</file>

<file path=xl/sharedStrings.xml><?xml version="1.0" encoding="utf-8"?>
<sst xmlns="http://schemas.openxmlformats.org/spreadsheetml/2006/main" count="179" uniqueCount="86">
  <si>
    <t>Somlóvecse Község Önkormányzata 2021. évi költségvetéséről szóló</t>
  </si>
  <si>
    <t>2/2021. (II.16.) önkormányzati rendelethez</t>
  </si>
  <si>
    <t>forintban</t>
  </si>
  <si>
    <t>A</t>
  </si>
  <si>
    <t>B</t>
  </si>
  <si>
    <t>C</t>
  </si>
  <si>
    <t>D</t>
  </si>
  <si>
    <t>E</t>
  </si>
  <si>
    <t>F</t>
  </si>
  <si>
    <t>Cím-</t>
  </si>
  <si>
    <t>Alcím-</t>
  </si>
  <si>
    <t>Előir.</t>
  </si>
  <si>
    <t>Kiemelt</t>
  </si>
  <si>
    <t>2021. évi</t>
  </si>
  <si>
    <t>szám</t>
  </si>
  <si>
    <t>csop.</t>
  </si>
  <si>
    <t>előirányzat</t>
  </si>
  <si>
    <t>1.</t>
  </si>
  <si>
    <t>Somlóvecse Község Önkormányzata</t>
  </si>
  <si>
    <r>
      <t xml:space="preserve">Az önkormányzati vagyonnal való gazdálkodással kapcsolatos feladatok </t>
    </r>
    <r>
      <rPr>
        <sz val="12"/>
        <rFont val="Times New Roman"/>
        <family val="1"/>
        <charset val="238"/>
      </rPr>
      <t>013350</t>
    </r>
  </si>
  <si>
    <t>Működési költségvetés</t>
  </si>
  <si>
    <t>4.</t>
  </si>
  <si>
    <t>2.</t>
  </si>
  <si>
    <t>3.</t>
  </si>
  <si>
    <r>
      <t xml:space="preserve">Hosszabb időtartamú közfoglalkoztatás </t>
    </r>
    <r>
      <rPr>
        <sz val="12"/>
        <rFont val="Times New Roman"/>
        <family val="1"/>
        <charset val="238"/>
      </rPr>
      <t>041233</t>
    </r>
  </si>
  <si>
    <r>
      <t xml:space="preserve">Szociális étkeztetés szociális konyhán </t>
    </r>
    <r>
      <rPr>
        <sz val="12"/>
        <rFont val="Times New Roman"/>
        <family val="1"/>
        <charset val="238"/>
      </rPr>
      <t>107051</t>
    </r>
  </si>
  <si>
    <t>5.</t>
  </si>
  <si>
    <t>2. melléklet</t>
  </si>
  <si>
    <t>K I A D Á S O K</t>
  </si>
  <si>
    <t>KIADÁS MEGNEVEZÉSE</t>
  </si>
  <si>
    <t>ei. szám</t>
  </si>
  <si>
    <t xml:space="preserve"> </t>
  </si>
  <si>
    <r>
      <t xml:space="preserve">Önkormányzatok és önk. hivatalok jogalkotó és általános igazgatási tev. </t>
    </r>
    <r>
      <rPr>
        <sz val="12"/>
        <rFont val="Times New Roman"/>
        <family val="1"/>
        <charset val="238"/>
      </rPr>
      <t>011130</t>
    </r>
  </si>
  <si>
    <t>Személyi juttatások</t>
  </si>
  <si>
    <t>Munkaadókat terhelő járulékok és szoc. hozzájárulási adó</t>
  </si>
  <si>
    <t>Dologi kiadások</t>
  </si>
  <si>
    <t>Egyéb működési célú kiadások</t>
  </si>
  <si>
    <t xml:space="preserve"> a) általános tartalék</t>
  </si>
  <si>
    <t>Önkormányzatok és önk. hivatalok jogalkotó és általános igazgatási tev. összesen:</t>
  </si>
  <si>
    <r>
      <t xml:space="preserve">Köztemető-fenntartás és -működtetés </t>
    </r>
    <r>
      <rPr>
        <sz val="12"/>
        <rFont val="Times New Roman"/>
        <family val="1"/>
        <charset val="238"/>
      </rPr>
      <t>013320</t>
    </r>
  </si>
  <si>
    <r>
      <t xml:space="preserve">Támogatási célú finanszírozási műveletek </t>
    </r>
    <r>
      <rPr>
        <sz val="12"/>
        <rFont val="Times New Roman"/>
        <family val="1"/>
        <charset val="238"/>
      </rPr>
      <t>018030</t>
    </r>
  </si>
  <si>
    <t xml:space="preserve"> a) Somló-környéki Többcélú Kistérségi Társulás</t>
  </si>
  <si>
    <t xml:space="preserve"> b) Devecseri Központi Háziorvosi Ügyeletet Fenntartó Társulás</t>
  </si>
  <si>
    <t xml:space="preserve"> c) SMB Leader tagdíj</t>
  </si>
  <si>
    <t>Támogatási célú finanszírozási műveletek összesen:</t>
  </si>
  <si>
    <t>8.</t>
  </si>
  <si>
    <t>Tervezett átlagos állományi létszám</t>
  </si>
  <si>
    <t>2 fő</t>
  </si>
  <si>
    <t>Hosszabb időtartamú közfoglalkoztatás összesen:</t>
  </si>
  <si>
    <t>6.</t>
  </si>
  <si>
    <r>
      <t xml:space="preserve">Közutak, hidak, alagutak üzemeltetése, fenntartása </t>
    </r>
    <r>
      <rPr>
        <sz val="12"/>
        <rFont val="Times New Roman"/>
        <family val="1"/>
        <charset val="238"/>
      </rPr>
      <t>045160</t>
    </r>
  </si>
  <si>
    <t>7.</t>
  </si>
  <si>
    <r>
      <t xml:space="preserve">Közvilágítás </t>
    </r>
    <r>
      <rPr>
        <sz val="12"/>
        <rFont val="Times New Roman"/>
        <family val="1"/>
        <charset val="238"/>
      </rPr>
      <t>064010</t>
    </r>
  </si>
  <si>
    <r>
      <t xml:space="preserve">Zöldterület-kezelés </t>
    </r>
    <r>
      <rPr>
        <sz val="12"/>
        <rFont val="Times New Roman"/>
        <family val="1"/>
        <charset val="238"/>
      </rPr>
      <t>066010</t>
    </r>
  </si>
  <si>
    <t>9.</t>
  </si>
  <si>
    <r>
      <t xml:space="preserve">Város-, községgazdálkodási egyéb szolgáltatások </t>
    </r>
    <r>
      <rPr>
        <sz val="12"/>
        <rFont val="Times New Roman"/>
        <family val="1"/>
        <charset val="238"/>
      </rPr>
      <t>066020</t>
    </r>
  </si>
  <si>
    <t>Felhalmozási költségvetés</t>
  </si>
  <si>
    <t>Beruházások</t>
  </si>
  <si>
    <t xml:space="preserve"> a) településrendezési eszközök felülvizsgálata</t>
  </si>
  <si>
    <t>Város-, községgazdálkodási egyéb szolgáltatások összesen:</t>
  </si>
  <si>
    <t>10.</t>
  </si>
  <si>
    <r>
      <t xml:space="preserve">Könyvtári szolgáltatások </t>
    </r>
    <r>
      <rPr>
        <sz val="12"/>
        <rFont val="Times New Roman"/>
        <family val="1"/>
        <charset val="238"/>
      </rPr>
      <t>082044</t>
    </r>
  </si>
  <si>
    <t>1 fő</t>
  </si>
  <si>
    <t>Könyvtári szolgáltatások összesen:</t>
  </si>
  <si>
    <t>11.</t>
  </si>
  <si>
    <r>
      <t xml:space="preserve">Közművelődés - közösségi és társadalmi részvétel fejlesztése </t>
    </r>
    <r>
      <rPr>
        <sz val="12"/>
        <rFont val="Times New Roman"/>
        <family val="1"/>
        <charset val="238"/>
      </rPr>
      <t>082092</t>
    </r>
  </si>
  <si>
    <t>Közművelődési feladatok összesen:</t>
  </si>
  <si>
    <t>12.</t>
  </si>
  <si>
    <r>
      <t xml:space="preserve">Civil szervezetek működési támogatása </t>
    </r>
    <r>
      <rPr>
        <sz val="12"/>
        <rFont val="Times New Roman"/>
        <family val="1"/>
        <charset val="238"/>
      </rPr>
      <t>084031</t>
    </r>
  </si>
  <si>
    <t xml:space="preserve"> a) Somlószőlősi Polgárőr Egyesület</t>
  </si>
  <si>
    <t>Civil szervezetek működési támogatása összesen:</t>
  </si>
  <si>
    <t>13.</t>
  </si>
  <si>
    <t>14.</t>
  </si>
  <si>
    <r>
      <t xml:space="preserve">Falugondnoki, tanyagondnoki szolgáltatás </t>
    </r>
    <r>
      <rPr>
        <sz val="12"/>
        <rFont val="Times New Roman"/>
        <family val="1"/>
        <charset val="238"/>
      </rPr>
      <t>107055</t>
    </r>
  </si>
  <si>
    <t>Falugondnoki, tanyagondnoki szolgáltatás összesen:</t>
  </si>
  <si>
    <t>15.</t>
  </si>
  <si>
    <r>
      <t xml:space="preserve">Egyéb szociális pénzbeli és természetbeni ellátások, támogatások </t>
    </r>
    <r>
      <rPr>
        <sz val="12"/>
        <rFont val="Times New Roman"/>
        <family val="1"/>
        <charset val="238"/>
      </rPr>
      <t>107060</t>
    </r>
  </si>
  <si>
    <t>Ellátottak pénzbeli juttatásai</t>
  </si>
  <si>
    <t>Egyéb szociális pénzbeli és természetbeni ellátások, támogatások összesen:</t>
  </si>
  <si>
    <t>Tárgyévi költségvetési kiadások összesen:</t>
  </si>
  <si>
    <t>Finanszírozási kiadások</t>
  </si>
  <si>
    <t>Belföldi finanszírozás kiadásai</t>
  </si>
  <si>
    <t>Államháztartáson belüli megelőlegezések visszafizetése</t>
  </si>
  <si>
    <t>2021. évi megelőlegezések visszafizetése</t>
  </si>
  <si>
    <t>Tárgyévi finanszírozási kiadások összesen:</t>
  </si>
  <si>
    <t>KIADÁSOK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</si>
</sst>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0" borderId="12" xfId="0" applyFont="1" applyBorder="1" applyAlignment="1">
      <alignment wrapText="1"/>
    </xf>
    <xf numFmtId="3" fontId="3" fillId="0" borderId="13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0" fontId="4" fillId="0" borderId="6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wrapText="1"/>
    </xf>
    <xf numFmtId="3" fontId="3" fillId="0" borderId="16" xfId="0" applyNumberFormat="1" applyFont="1" applyBorder="1" applyAlignment="1">
      <alignment horizontal="right" wrapText="1"/>
    </xf>
    <xf numFmtId="3" fontId="3" fillId="0" borderId="16" xfId="0" applyNumberFormat="1" applyFont="1" applyBorder="1" applyAlignment="1">
      <alignment horizontal="right" vertical="center" wrapText="1"/>
    </xf>
    <xf numFmtId="0" fontId="2" fillId="0" borderId="0" xfId="0" applyFont="1" applyBorder="1" applyAlignment="1"/>
    <xf numFmtId="0" fontId="4" fillId="0" borderId="14" xfId="0" applyFont="1" applyBorder="1"/>
    <xf numFmtId="0" fontId="3" fillId="0" borderId="0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3" fontId="3" fillId="0" borderId="18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0" xfId="0" applyFont="1" applyAlignme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3" fillId="0" borderId="7" xfId="0" applyFont="1" applyBorder="1" applyAlignment="1"/>
    <xf numFmtId="0" fontId="4" fillId="0" borderId="14" xfId="0" applyFont="1" applyBorder="1" applyAlignment="1">
      <alignment horizontal="center" wrapText="1"/>
    </xf>
    <xf numFmtId="0" fontId="4" fillId="0" borderId="6" xfId="0" applyFont="1" applyBorder="1" applyAlignment="1">
      <alignment horizontal="justify" wrapText="1"/>
    </xf>
    <xf numFmtId="0" fontId="4" fillId="0" borderId="6" xfId="0" applyFont="1" applyBorder="1" applyAlignment="1">
      <alignment horizontal="justify" vertical="top" wrapText="1"/>
    </xf>
    <xf numFmtId="3" fontId="4" fillId="0" borderId="16" xfId="0" applyNumberFormat="1" applyFont="1" applyBorder="1" applyAlignment="1">
      <alignment horizontal="right" vertical="center" wrapText="1"/>
    </xf>
    <xf numFmtId="0" fontId="3" fillId="0" borderId="0" xfId="0" applyFont="1" applyAlignment="1"/>
    <xf numFmtId="0" fontId="4" fillId="0" borderId="12" xfId="0" applyFont="1" applyBorder="1" applyAlignment="1"/>
    <xf numFmtId="3" fontId="3" fillId="0" borderId="13" xfId="0" applyNumberFormat="1" applyFont="1" applyBorder="1" applyAlignment="1">
      <alignment horizontal="right" wrapText="1"/>
    </xf>
    <xf numFmtId="0" fontId="4" fillId="0" borderId="0" xfId="0" applyFont="1" applyAlignment="1">
      <alignment horizontal="justify"/>
    </xf>
    <xf numFmtId="0" fontId="3" fillId="0" borderId="27" xfId="0" applyFont="1" applyBorder="1" applyAlignment="1"/>
    <xf numFmtId="0" fontId="4" fillId="0" borderId="12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wrapText="1"/>
    </xf>
    <xf numFmtId="0" fontId="4" fillId="0" borderId="14" xfId="0" applyFont="1" applyBorder="1" applyAlignment="1">
      <alignment horizontal="justify" vertical="top" wrapText="1"/>
    </xf>
    <xf numFmtId="0" fontId="3" fillId="0" borderId="0" xfId="0" applyFont="1" applyAlignment="1">
      <alignment vertical="center" wrapText="1"/>
    </xf>
    <xf numFmtId="3" fontId="4" fillId="0" borderId="28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4" fillId="0" borderId="6" xfId="0" applyFont="1" applyBorder="1" applyAlignment="1"/>
    <xf numFmtId="0" fontId="3" fillId="0" borderId="29" xfId="0" applyFont="1" applyBorder="1" applyAlignment="1"/>
    <xf numFmtId="0" fontId="3" fillId="0" borderId="15" xfId="0" applyFont="1" applyBorder="1" applyAlignment="1"/>
    <xf numFmtId="3" fontId="3" fillId="0" borderId="18" xfId="0" applyNumberFormat="1" applyFont="1" applyBorder="1" applyAlignment="1">
      <alignment horizontal="right" wrapText="1"/>
    </xf>
    <xf numFmtId="0" fontId="3" fillId="0" borderId="30" xfId="0" applyFont="1" applyBorder="1"/>
    <xf numFmtId="3" fontId="4" fillId="0" borderId="13" xfId="0" applyNumberFormat="1" applyFont="1" applyBorder="1" applyAlignment="1">
      <alignment horizontal="right" wrapText="1"/>
    </xf>
    <xf numFmtId="0" fontId="4" fillId="0" borderId="31" xfId="0" applyFont="1" applyBorder="1" applyAlignment="1">
      <alignment horizontal="center" wrapText="1"/>
    </xf>
    <xf numFmtId="0" fontId="3" fillId="0" borderId="17" xfId="0" applyFont="1" applyBorder="1" applyAlignment="1">
      <alignment wrapText="1"/>
    </xf>
    <xf numFmtId="3" fontId="4" fillId="0" borderId="13" xfId="0" applyNumberFormat="1" applyFont="1" applyBorder="1" applyAlignment="1">
      <alignment horizontal="righ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32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5" xfId="0" applyFont="1" applyBorder="1" applyAlignment="1">
      <alignment wrapText="1"/>
    </xf>
    <xf numFmtId="0" fontId="7" fillId="0" borderId="0" xfId="0" applyFont="1" applyAlignment="1"/>
    <xf numFmtId="0" fontId="3" fillId="0" borderId="3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25" xfId="0" applyNumberFormat="1" applyFont="1" applyBorder="1" applyAlignment="1">
      <alignment horizontal="right" vertical="center" wrapText="1"/>
    </xf>
    <xf numFmtId="0" fontId="4" fillId="0" borderId="2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3" fontId="8" fillId="0" borderId="24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9" fillId="0" borderId="16" xfId="0" applyFont="1" applyBorder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6" fillId="0" borderId="0" xfId="0" applyNumberFormat="1" applyFont="1"/>
    <xf numFmtId="3" fontId="10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workbookViewId="0">
      <selection sqref="A1:XFD1048576"/>
    </sheetView>
  </sheetViews>
  <sheetFormatPr defaultRowHeight="14.4" x14ac:dyDescent="0.3"/>
  <cols>
    <col min="1" max="1" width="5.109375" customWidth="1"/>
    <col min="2" max="2" width="5.6640625" customWidth="1"/>
    <col min="3" max="3" width="6" customWidth="1"/>
    <col min="4" max="4" width="6.88671875" style="4" customWidth="1"/>
    <col min="5" max="5" width="78.5546875" customWidth="1"/>
    <col min="6" max="6" width="12" customWidth="1"/>
  </cols>
  <sheetData>
    <row r="1" spans="1:6" s="2" customFormat="1" ht="15.6" x14ac:dyDescent="0.3">
      <c r="A1" s="1" t="s">
        <v>27</v>
      </c>
      <c r="B1" s="1"/>
      <c r="C1" s="1"/>
      <c r="D1" s="1"/>
      <c r="E1" s="1"/>
      <c r="F1" s="1"/>
    </row>
    <row r="2" spans="1:6" s="2" customFormat="1" ht="15.6" x14ac:dyDescent="0.3">
      <c r="A2" s="3" t="s">
        <v>0</v>
      </c>
      <c r="B2" s="3"/>
      <c r="C2" s="3"/>
      <c r="D2" s="3"/>
      <c r="E2" s="3"/>
      <c r="F2" s="3"/>
    </row>
    <row r="3" spans="1:6" s="4" customFormat="1" ht="15.6" x14ac:dyDescent="0.3">
      <c r="A3" s="3" t="s">
        <v>1</v>
      </c>
      <c r="B3" s="3"/>
      <c r="C3" s="3"/>
      <c r="D3" s="3"/>
      <c r="E3" s="3"/>
      <c r="F3" s="3"/>
    </row>
    <row r="4" spans="1:6" s="4" customFormat="1" ht="15.6" x14ac:dyDescent="0.3">
      <c r="A4" s="5" t="s">
        <v>28</v>
      </c>
      <c r="B4" s="5"/>
      <c r="C4" s="5"/>
      <c r="D4" s="5"/>
      <c r="E4" s="5"/>
      <c r="F4" s="5"/>
    </row>
    <row r="5" spans="1:6" s="4" customFormat="1" ht="15.6" x14ac:dyDescent="0.3">
      <c r="A5" s="6"/>
      <c r="B5" s="6"/>
      <c r="C5" s="6"/>
      <c r="D5" s="6"/>
      <c r="E5" s="6"/>
      <c r="F5" s="6"/>
    </row>
    <row r="6" spans="1:6" s="2" customFormat="1" ht="16.2" thickBot="1" x14ac:dyDescent="0.35">
      <c r="A6" s="41"/>
      <c r="B6" s="41"/>
      <c r="C6" s="41"/>
      <c r="D6" s="6"/>
      <c r="E6" s="41"/>
      <c r="F6" s="42" t="s">
        <v>2</v>
      </c>
    </row>
    <row r="7" spans="1:6" s="2" customFormat="1" ht="13.8" x14ac:dyDescent="0.25">
      <c r="A7" s="43" t="s">
        <v>3</v>
      </c>
      <c r="B7" s="44" t="s">
        <v>4</v>
      </c>
      <c r="C7" s="44" t="s">
        <v>5</v>
      </c>
      <c r="D7" s="45" t="s">
        <v>6</v>
      </c>
      <c r="E7" s="46" t="s">
        <v>7</v>
      </c>
      <c r="F7" s="47" t="s">
        <v>8</v>
      </c>
    </row>
    <row r="8" spans="1:6" s="2" customFormat="1" ht="26.4" x14ac:dyDescent="0.25">
      <c r="A8" s="48" t="s">
        <v>9</v>
      </c>
      <c r="B8" s="49" t="s">
        <v>10</v>
      </c>
      <c r="C8" s="50" t="s">
        <v>11</v>
      </c>
      <c r="D8" s="50" t="s">
        <v>12</v>
      </c>
      <c r="E8" s="7" t="s">
        <v>29</v>
      </c>
      <c r="F8" s="51" t="s">
        <v>13</v>
      </c>
    </row>
    <row r="9" spans="1:6" s="2" customFormat="1" ht="27" thickBot="1" x14ac:dyDescent="0.3">
      <c r="A9" s="52" t="s">
        <v>14</v>
      </c>
      <c r="B9" s="53" t="s">
        <v>14</v>
      </c>
      <c r="C9" s="54" t="s">
        <v>15</v>
      </c>
      <c r="D9" s="54" t="s">
        <v>30</v>
      </c>
      <c r="E9" s="55"/>
      <c r="F9" s="56" t="s">
        <v>16</v>
      </c>
    </row>
    <row r="10" spans="1:6" s="15" customFormat="1" ht="15.6" x14ac:dyDescent="0.3">
      <c r="A10" s="57" t="s">
        <v>17</v>
      </c>
      <c r="B10" s="9"/>
      <c r="C10" s="9"/>
      <c r="D10" s="9"/>
      <c r="E10" s="58" t="s">
        <v>18</v>
      </c>
      <c r="F10" s="23" t="s">
        <v>31</v>
      </c>
    </row>
    <row r="11" spans="1:6" s="15" customFormat="1" ht="15.6" x14ac:dyDescent="0.3">
      <c r="A11" s="59"/>
      <c r="B11" s="8" t="s">
        <v>17</v>
      </c>
      <c r="C11" s="9"/>
      <c r="D11" s="9"/>
      <c r="E11" s="60" t="s">
        <v>32</v>
      </c>
      <c r="F11" s="23"/>
    </row>
    <row r="12" spans="1:6" s="15" customFormat="1" ht="15.6" x14ac:dyDescent="0.3">
      <c r="A12" s="59"/>
      <c r="B12" s="9"/>
      <c r="C12" s="9" t="s">
        <v>17</v>
      </c>
      <c r="D12" s="9"/>
      <c r="E12" s="10" t="s">
        <v>20</v>
      </c>
      <c r="F12" s="23"/>
    </row>
    <row r="13" spans="1:6" s="15" customFormat="1" ht="15.6" x14ac:dyDescent="0.3">
      <c r="A13" s="59"/>
      <c r="B13" s="9"/>
      <c r="C13" s="61"/>
      <c r="D13" s="61" t="s">
        <v>17</v>
      </c>
      <c r="E13" s="62" t="s">
        <v>33</v>
      </c>
      <c r="F13" s="22">
        <v>7018680</v>
      </c>
    </row>
    <row r="14" spans="1:6" s="19" customFormat="1" ht="15.6" x14ac:dyDescent="0.3">
      <c r="A14" s="13"/>
      <c r="B14" s="14"/>
      <c r="C14" s="17"/>
      <c r="D14" s="17" t="s">
        <v>22</v>
      </c>
      <c r="E14" s="63" t="s">
        <v>34</v>
      </c>
      <c r="F14" s="64">
        <v>1087895</v>
      </c>
    </row>
    <row r="15" spans="1:6" s="19" customFormat="1" ht="15.6" x14ac:dyDescent="0.3">
      <c r="A15" s="13"/>
      <c r="B15" s="14"/>
      <c r="C15" s="17"/>
      <c r="D15" s="17" t="s">
        <v>23</v>
      </c>
      <c r="E15" s="63" t="s">
        <v>35</v>
      </c>
      <c r="F15" s="64">
        <v>1434740</v>
      </c>
    </row>
    <row r="16" spans="1:6" s="19" customFormat="1" ht="15.6" x14ac:dyDescent="0.3">
      <c r="A16" s="13"/>
      <c r="B16" s="14"/>
      <c r="C16" s="17"/>
      <c r="D16" s="17" t="s">
        <v>26</v>
      </c>
      <c r="E16" s="63" t="s">
        <v>36</v>
      </c>
      <c r="F16" s="64"/>
    </row>
    <row r="17" spans="1:7" s="19" customFormat="1" ht="15.6" x14ac:dyDescent="0.3">
      <c r="A17" s="13"/>
      <c r="B17" s="14"/>
      <c r="C17" s="17"/>
      <c r="D17" s="17"/>
      <c r="E17" s="63" t="s">
        <v>37</v>
      </c>
      <c r="F17" s="64">
        <v>3843854</v>
      </c>
    </row>
    <row r="18" spans="1:7" s="32" customFormat="1" ht="31.2" x14ac:dyDescent="0.3">
      <c r="A18" s="28"/>
      <c r="B18" s="29"/>
      <c r="C18" s="29"/>
      <c r="D18" s="29"/>
      <c r="E18" s="30" t="s">
        <v>38</v>
      </c>
      <c r="F18" s="31">
        <f>SUM(F13:F17)</f>
        <v>13385169</v>
      </c>
    </row>
    <row r="19" spans="1:7" s="15" customFormat="1" ht="15.6" x14ac:dyDescent="0.3">
      <c r="A19" s="59"/>
      <c r="B19" s="9" t="s">
        <v>22</v>
      </c>
      <c r="C19" s="9"/>
      <c r="D19" s="9"/>
      <c r="E19" s="65" t="s">
        <v>39</v>
      </c>
      <c r="F19" s="22"/>
    </row>
    <row r="20" spans="1:7" s="15" customFormat="1" ht="15.6" x14ac:dyDescent="0.3">
      <c r="A20" s="59"/>
      <c r="B20" s="9"/>
      <c r="C20" s="9" t="s">
        <v>17</v>
      </c>
      <c r="D20" s="9"/>
      <c r="E20" s="10" t="s">
        <v>20</v>
      </c>
      <c r="F20" s="23"/>
    </row>
    <row r="21" spans="1:7" s="15" customFormat="1" ht="15.6" x14ac:dyDescent="0.3">
      <c r="A21" s="59"/>
      <c r="B21" s="9"/>
      <c r="C21" s="9"/>
      <c r="D21" s="9" t="s">
        <v>23</v>
      </c>
      <c r="E21" s="66" t="s">
        <v>35</v>
      </c>
      <c r="F21" s="67">
        <v>95250</v>
      </c>
      <c r="G21" s="68"/>
    </row>
    <row r="22" spans="1:7" s="15" customFormat="1" ht="15.6" x14ac:dyDescent="0.3">
      <c r="A22" s="59"/>
      <c r="B22" s="9" t="s">
        <v>23</v>
      </c>
      <c r="C22" s="9"/>
      <c r="D22" s="9"/>
      <c r="E22" s="69" t="s">
        <v>19</v>
      </c>
      <c r="F22" s="23"/>
      <c r="G22" s="68"/>
    </row>
    <row r="23" spans="1:7" s="15" customFormat="1" ht="15.6" x14ac:dyDescent="0.3">
      <c r="A23" s="59"/>
      <c r="B23" s="9"/>
      <c r="C23" s="9" t="s">
        <v>17</v>
      </c>
      <c r="D23" s="9"/>
      <c r="E23" s="10" t="s">
        <v>20</v>
      </c>
      <c r="F23" s="23"/>
      <c r="G23" s="68"/>
    </row>
    <row r="24" spans="1:7" s="15" customFormat="1" ht="15.6" x14ac:dyDescent="0.3">
      <c r="A24" s="59"/>
      <c r="B24" s="9"/>
      <c r="C24" s="61"/>
      <c r="D24" s="17" t="s">
        <v>23</v>
      </c>
      <c r="E24" s="70" t="s">
        <v>35</v>
      </c>
      <c r="F24" s="67">
        <v>146050</v>
      </c>
      <c r="G24" s="68"/>
    </row>
    <row r="25" spans="1:7" s="15" customFormat="1" ht="15.6" x14ac:dyDescent="0.3">
      <c r="A25" s="59"/>
      <c r="B25" s="9" t="s">
        <v>21</v>
      </c>
      <c r="C25" s="71"/>
      <c r="D25" s="9"/>
      <c r="E25" s="65" t="s">
        <v>40</v>
      </c>
      <c r="F25" s="22"/>
    </row>
    <row r="26" spans="1:7" s="15" customFormat="1" ht="15.6" x14ac:dyDescent="0.3">
      <c r="A26" s="59"/>
      <c r="B26" s="9"/>
      <c r="C26" s="9" t="s">
        <v>17</v>
      </c>
      <c r="D26" s="9"/>
      <c r="E26" s="10" t="s">
        <v>20</v>
      </c>
      <c r="F26" s="23"/>
    </row>
    <row r="27" spans="1:7" s="15" customFormat="1" ht="15.6" x14ac:dyDescent="0.3">
      <c r="A27" s="59"/>
      <c r="B27" s="9"/>
      <c r="C27" s="9"/>
      <c r="D27" s="9" t="s">
        <v>26</v>
      </c>
      <c r="E27" s="16" t="s">
        <v>36</v>
      </c>
      <c r="F27" s="23"/>
    </row>
    <row r="28" spans="1:7" s="15" customFormat="1" ht="15.6" x14ac:dyDescent="0.3">
      <c r="A28" s="59"/>
      <c r="B28" s="9"/>
      <c r="C28" s="9"/>
      <c r="D28" s="9"/>
      <c r="E28" s="72" t="s">
        <v>41</v>
      </c>
      <c r="F28" s="22">
        <v>225000</v>
      </c>
    </row>
    <row r="29" spans="1:7" s="15" customFormat="1" ht="15.6" x14ac:dyDescent="0.3">
      <c r="A29" s="59"/>
      <c r="B29" s="9"/>
      <c r="C29" s="71"/>
      <c r="D29" s="9"/>
      <c r="E29" s="26" t="s">
        <v>42</v>
      </c>
      <c r="F29" s="22">
        <v>132587</v>
      </c>
    </row>
    <row r="30" spans="1:7" s="15" customFormat="1" ht="15.6" x14ac:dyDescent="0.3">
      <c r="A30" s="59"/>
      <c r="B30" s="9"/>
      <c r="C30" s="71"/>
      <c r="D30" s="9"/>
      <c r="E30" s="26" t="s">
        <v>43</v>
      </c>
      <c r="F30" s="22">
        <v>20000</v>
      </c>
    </row>
    <row r="31" spans="1:7" s="32" customFormat="1" ht="15.6" x14ac:dyDescent="0.3">
      <c r="A31" s="28"/>
      <c r="B31" s="29"/>
      <c r="C31" s="29"/>
      <c r="D31" s="29"/>
      <c r="E31" s="30" t="s">
        <v>44</v>
      </c>
      <c r="F31" s="31">
        <f>SUM(F28:F30)</f>
        <v>377587</v>
      </c>
    </row>
    <row r="32" spans="1:7" s="15" customFormat="1" ht="15.6" x14ac:dyDescent="0.3">
      <c r="A32" s="59"/>
      <c r="B32" s="8" t="s">
        <v>26</v>
      </c>
      <c r="C32" s="8"/>
      <c r="D32" s="9"/>
      <c r="E32" s="73" t="s">
        <v>24</v>
      </c>
      <c r="F32" s="74"/>
    </row>
    <row r="33" spans="1:6" s="15" customFormat="1" ht="15.6" x14ac:dyDescent="0.3">
      <c r="A33" s="59"/>
      <c r="B33" s="9"/>
      <c r="C33" s="9" t="s">
        <v>17</v>
      </c>
      <c r="D33" s="9"/>
      <c r="E33" s="10" t="s">
        <v>20</v>
      </c>
      <c r="F33" s="23"/>
    </row>
    <row r="34" spans="1:6" s="15" customFormat="1" ht="15.6" x14ac:dyDescent="0.3">
      <c r="A34" s="59"/>
      <c r="B34" s="9"/>
      <c r="C34" s="61"/>
      <c r="D34" s="61" t="s">
        <v>17</v>
      </c>
      <c r="E34" s="62" t="s">
        <v>33</v>
      </c>
      <c r="F34" s="22">
        <v>2006720</v>
      </c>
    </row>
    <row r="35" spans="1:6" s="19" customFormat="1" ht="15.6" x14ac:dyDescent="0.3">
      <c r="A35" s="13"/>
      <c r="B35" s="14"/>
      <c r="C35" s="17"/>
      <c r="D35" s="17" t="s">
        <v>22</v>
      </c>
      <c r="E35" s="63" t="s">
        <v>34</v>
      </c>
      <c r="F35" s="64">
        <v>363292</v>
      </c>
    </row>
    <row r="36" spans="1:6" s="19" customFormat="1" ht="15.6" x14ac:dyDescent="0.3">
      <c r="A36" s="13"/>
      <c r="B36" s="14"/>
      <c r="C36" s="17"/>
      <c r="D36" s="17" t="s">
        <v>23</v>
      </c>
      <c r="E36" s="63" t="s">
        <v>35</v>
      </c>
      <c r="F36" s="64">
        <v>60000</v>
      </c>
    </row>
    <row r="37" spans="1:6" s="19" customFormat="1" ht="15.6" x14ac:dyDescent="0.3">
      <c r="A37" s="13"/>
      <c r="B37" s="14"/>
      <c r="C37" s="17"/>
      <c r="D37" s="17" t="s">
        <v>45</v>
      </c>
      <c r="E37" s="63" t="s">
        <v>46</v>
      </c>
      <c r="F37" s="64" t="s">
        <v>47</v>
      </c>
    </row>
    <row r="38" spans="1:6" s="32" customFormat="1" ht="15.6" x14ac:dyDescent="0.3">
      <c r="A38" s="28"/>
      <c r="B38" s="29"/>
      <c r="C38" s="29"/>
      <c r="D38" s="29"/>
      <c r="E38" s="30" t="s">
        <v>48</v>
      </c>
      <c r="F38" s="31">
        <f>SUM(F34:F36)</f>
        <v>2430012</v>
      </c>
    </row>
    <row r="39" spans="1:6" s="32" customFormat="1" ht="15.6" x14ac:dyDescent="0.3">
      <c r="A39" s="28"/>
      <c r="B39" s="8" t="s">
        <v>49</v>
      </c>
      <c r="C39" s="8"/>
      <c r="D39" s="9"/>
      <c r="E39" s="21" t="s">
        <v>50</v>
      </c>
      <c r="F39" s="74"/>
    </row>
    <row r="40" spans="1:6" s="32" customFormat="1" ht="33" customHeight="1" x14ac:dyDescent="0.3">
      <c r="A40" s="28"/>
      <c r="B40" s="9"/>
      <c r="C40" s="9" t="s">
        <v>17</v>
      </c>
      <c r="D40" s="9"/>
      <c r="E40" s="10" t="s">
        <v>20</v>
      </c>
      <c r="F40" s="23"/>
    </row>
    <row r="41" spans="1:6" s="32" customFormat="1" ht="17.100000000000001" customHeight="1" x14ac:dyDescent="0.3">
      <c r="A41" s="28"/>
      <c r="B41" s="14"/>
      <c r="C41" s="17"/>
      <c r="D41" s="14" t="s">
        <v>23</v>
      </c>
      <c r="E41" s="70" t="s">
        <v>35</v>
      </c>
      <c r="F41" s="12">
        <v>63500</v>
      </c>
    </row>
    <row r="42" spans="1:6" s="15" customFormat="1" ht="15.75" customHeight="1" x14ac:dyDescent="0.3">
      <c r="A42" s="59"/>
      <c r="B42" s="9" t="s">
        <v>51</v>
      </c>
      <c r="C42" s="71"/>
      <c r="D42" s="9"/>
      <c r="E42" s="75" t="s">
        <v>52</v>
      </c>
      <c r="F42" s="22"/>
    </row>
    <row r="43" spans="1:6" s="15" customFormat="1" ht="15.75" customHeight="1" x14ac:dyDescent="0.3">
      <c r="A43" s="59"/>
      <c r="B43" s="9"/>
      <c r="C43" s="9" t="s">
        <v>17</v>
      </c>
      <c r="D43" s="9"/>
      <c r="E43" s="10" t="s">
        <v>20</v>
      </c>
      <c r="F43" s="22"/>
    </row>
    <row r="44" spans="1:6" s="15" customFormat="1" ht="17.100000000000001" customHeight="1" x14ac:dyDescent="0.3">
      <c r="A44" s="59"/>
      <c r="B44" s="9"/>
      <c r="C44" s="9"/>
      <c r="D44" s="9" t="s">
        <v>23</v>
      </c>
      <c r="E44" s="76" t="s">
        <v>35</v>
      </c>
      <c r="F44" s="67">
        <v>520700</v>
      </c>
    </row>
    <row r="45" spans="1:6" s="15" customFormat="1" ht="20.100000000000001" customHeight="1" x14ac:dyDescent="0.3">
      <c r="A45" s="59"/>
      <c r="B45" s="9" t="s">
        <v>45</v>
      </c>
      <c r="C45" s="71"/>
      <c r="D45" s="9"/>
      <c r="E45" s="77" t="s">
        <v>53</v>
      </c>
      <c r="F45" s="22"/>
    </row>
    <row r="46" spans="1:6" s="15" customFormat="1" ht="20.100000000000001" customHeight="1" x14ac:dyDescent="0.3">
      <c r="A46" s="59"/>
      <c r="B46" s="9"/>
      <c r="C46" s="9" t="s">
        <v>17</v>
      </c>
      <c r="D46" s="9"/>
      <c r="E46" s="10" t="s">
        <v>20</v>
      </c>
      <c r="F46" s="23"/>
    </row>
    <row r="47" spans="1:6" s="15" customFormat="1" ht="20.100000000000001" customHeight="1" x14ac:dyDescent="0.3">
      <c r="A47" s="59"/>
      <c r="B47" s="9"/>
      <c r="C47" s="9"/>
      <c r="D47" s="9" t="s">
        <v>23</v>
      </c>
      <c r="E47" s="66" t="s">
        <v>35</v>
      </c>
      <c r="F47" s="67">
        <v>635000</v>
      </c>
    </row>
    <row r="48" spans="1:6" s="15" customFormat="1" ht="15.6" x14ac:dyDescent="0.3">
      <c r="A48" s="59"/>
      <c r="B48" s="9" t="s">
        <v>54</v>
      </c>
      <c r="C48" s="71"/>
      <c r="D48" s="9"/>
      <c r="E48" s="75" t="s">
        <v>55</v>
      </c>
      <c r="F48" s="22"/>
    </row>
    <row r="49" spans="1:9" s="15" customFormat="1" ht="17.100000000000001" customHeight="1" x14ac:dyDescent="0.3">
      <c r="A49" s="59"/>
      <c r="B49" s="9"/>
      <c r="C49" s="9" t="s">
        <v>17</v>
      </c>
      <c r="D49" s="9"/>
      <c r="E49" s="10" t="s">
        <v>20</v>
      </c>
      <c r="F49" s="22"/>
    </row>
    <row r="50" spans="1:9" s="15" customFormat="1" ht="17.100000000000001" customHeight="1" x14ac:dyDescent="0.3">
      <c r="A50" s="59"/>
      <c r="B50" s="9"/>
      <c r="C50" s="9"/>
      <c r="D50" s="9" t="s">
        <v>23</v>
      </c>
      <c r="E50" s="16" t="s">
        <v>35</v>
      </c>
      <c r="F50" s="22">
        <v>368300</v>
      </c>
    </row>
    <row r="51" spans="1:9" s="15" customFormat="1" ht="17.100000000000001" customHeight="1" x14ac:dyDescent="0.3">
      <c r="A51" s="59"/>
      <c r="B51" s="9"/>
      <c r="C51" s="17" t="s">
        <v>22</v>
      </c>
      <c r="D51" s="17"/>
      <c r="E51" s="63" t="s">
        <v>56</v>
      </c>
      <c r="F51" s="22"/>
    </row>
    <row r="52" spans="1:9" s="15" customFormat="1" ht="17.100000000000001" customHeight="1" x14ac:dyDescent="0.3">
      <c r="A52" s="59"/>
      <c r="B52" s="9"/>
      <c r="C52" s="17"/>
      <c r="D52" s="17" t="s">
        <v>49</v>
      </c>
      <c r="E52" s="63" t="s">
        <v>57</v>
      </c>
      <c r="F52" s="22"/>
      <c r="H52" s="25"/>
      <c r="I52" s="25"/>
    </row>
    <row r="53" spans="1:9" s="15" customFormat="1" ht="17.100000000000001" customHeight="1" x14ac:dyDescent="0.3">
      <c r="A53" s="59"/>
      <c r="B53" s="9"/>
      <c r="C53" s="17"/>
      <c r="D53" s="17"/>
      <c r="E53" s="63" t="s">
        <v>58</v>
      </c>
      <c r="F53" s="22">
        <v>152400</v>
      </c>
      <c r="H53" s="25"/>
      <c r="I53" s="25"/>
    </row>
    <row r="54" spans="1:9" s="15" customFormat="1" ht="17.100000000000001" customHeight="1" x14ac:dyDescent="0.3">
      <c r="A54" s="59"/>
      <c r="B54" s="9"/>
      <c r="C54" s="9"/>
      <c r="D54" s="9"/>
      <c r="E54" s="78" t="s">
        <v>59</v>
      </c>
      <c r="F54" s="79">
        <f>SUM(F50:F53)</f>
        <v>520700</v>
      </c>
    </row>
    <row r="55" spans="1:9" s="15" customFormat="1" ht="15.6" x14ac:dyDescent="0.3">
      <c r="A55" s="59"/>
      <c r="B55" s="9" t="s">
        <v>60</v>
      </c>
      <c r="C55" s="71"/>
      <c r="D55" s="9"/>
      <c r="E55" s="75" t="s">
        <v>61</v>
      </c>
      <c r="F55" s="22"/>
    </row>
    <row r="56" spans="1:9" s="15" customFormat="1" ht="17.100000000000001" customHeight="1" x14ac:dyDescent="0.3">
      <c r="A56" s="59"/>
      <c r="B56" s="9"/>
      <c r="C56" s="9" t="s">
        <v>17</v>
      </c>
      <c r="D56" s="9"/>
      <c r="E56" s="10" t="s">
        <v>20</v>
      </c>
      <c r="F56" s="23"/>
    </row>
    <row r="57" spans="1:9" s="15" customFormat="1" ht="17.100000000000001" customHeight="1" x14ac:dyDescent="0.3">
      <c r="A57" s="59"/>
      <c r="B57" s="9"/>
      <c r="C57" s="9"/>
      <c r="D57" s="9" t="s">
        <v>17</v>
      </c>
      <c r="E57" s="62" t="s">
        <v>33</v>
      </c>
      <c r="F57" s="22">
        <v>535200</v>
      </c>
    </row>
    <row r="58" spans="1:9" s="19" customFormat="1" ht="15" customHeight="1" x14ac:dyDescent="0.3">
      <c r="A58" s="13"/>
      <c r="B58" s="14"/>
      <c r="C58" s="14"/>
      <c r="D58" s="14" t="s">
        <v>22</v>
      </c>
      <c r="E58" s="63" t="s">
        <v>34</v>
      </c>
      <c r="F58" s="64">
        <v>82956</v>
      </c>
    </row>
    <row r="59" spans="1:9" s="19" customFormat="1" ht="15" customHeight="1" x14ac:dyDescent="0.3">
      <c r="A59" s="13"/>
      <c r="B59" s="14"/>
      <c r="C59" s="14"/>
      <c r="D59" s="14" t="s">
        <v>45</v>
      </c>
      <c r="E59" s="63" t="s">
        <v>46</v>
      </c>
      <c r="F59" s="64" t="s">
        <v>62</v>
      </c>
    </row>
    <row r="60" spans="1:9" s="32" customFormat="1" ht="17.100000000000001" customHeight="1" x14ac:dyDescent="0.3">
      <c r="A60" s="28"/>
      <c r="B60" s="29"/>
      <c r="C60" s="29"/>
      <c r="D60" s="29"/>
      <c r="E60" s="80" t="s">
        <v>63</v>
      </c>
      <c r="F60" s="31">
        <f>SUM(F57:F58)</f>
        <v>618156</v>
      </c>
    </row>
    <row r="61" spans="1:9" s="15" customFormat="1" ht="15.6" x14ac:dyDescent="0.3">
      <c r="A61" s="59"/>
      <c r="B61" s="8" t="s">
        <v>64</v>
      </c>
      <c r="C61" s="71"/>
      <c r="D61" s="9"/>
      <c r="E61" s="27" t="s">
        <v>65</v>
      </c>
      <c r="F61" s="22"/>
    </row>
    <row r="62" spans="1:9" s="15" customFormat="1" ht="17.100000000000001" customHeight="1" x14ac:dyDescent="0.3">
      <c r="A62" s="59"/>
      <c r="B62" s="9"/>
      <c r="C62" s="9" t="s">
        <v>17</v>
      </c>
      <c r="D62" s="9"/>
      <c r="E62" s="10" t="s">
        <v>20</v>
      </c>
      <c r="F62" s="23"/>
    </row>
    <row r="63" spans="1:9" s="15" customFormat="1" ht="17.100000000000001" customHeight="1" x14ac:dyDescent="0.3">
      <c r="A63" s="59"/>
      <c r="B63" s="9"/>
      <c r="C63" s="9"/>
      <c r="D63" s="9" t="s">
        <v>17</v>
      </c>
      <c r="E63" s="62" t="s">
        <v>33</v>
      </c>
      <c r="F63" s="22">
        <v>330000</v>
      </c>
    </row>
    <row r="64" spans="1:9" s="15" customFormat="1" ht="17.100000000000001" customHeight="1" x14ac:dyDescent="0.3">
      <c r="A64" s="59"/>
      <c r="B64" s="9"/>
      <c r="C64" s="9"/>
      <c r="D64" s="14" t="s">
        <v>22</v>
      </c>
      <c r="E64" s="63" t="s">
        <v>34</v>
      </c>
      <c r="F64" s="22">
        <v>51150</v>
      </c>
    </row>
    <row r="65" spans="1:6" s="15" customFormat="1" ht="15.6" x14ac:dyDescent="0.3">
      <c r="A65" s="59"/>
      <c r="B65" s="9"/>
      <c r="C65" s="9"/>
      <c r="D65" s="9" t="s">
        <v>23</v>
      </c>
      <c r="E65" s="62" t="s">
        <v>35</v>
      </c>
      <c r="F65" s="22">
        <v>1670150</v>
      </c>
    </row>
    <row r="66" spans="1:6" s="15" customFormat="1" ht="15.6" x14ac:dyDescent="0.3">
      <c r="A66" s="59"/>
      <c r="B66" s="9"/>
      <c r="C66" s="9"/>
      <c r="D66" s="14" t="s">
        <v>45</v>
      </c>
      <c r="E66" s="63" t="s">
        <v>46</v>
      </c>
      <c r="F66" s="64" t="s">
        <v>62</v>
      </c>
    </row>
    <row r="67" spans="1:6" s="32" customFormat="1" ht="15.6" x14ac:dyDescent="0.3">
      <c r="A67" s="28"/>
      <c r="B67" s="29"/>
      <c r="C67" s="29"/>
      <c r="D67" s="29"/>
      <c r="E67" s="80" t="s">
        <v>66</v>
      </c>
      <c r="F67" s="31">
        <f>SUM(F63:F65)</f>
        <v>2051300</v>
      </c>
    </row>
    <row r="68" spans="1:6" s="15" customFormat="1" ht="15.6" x14ac:dyDescent="0.3">
      <c r="A68" s="59"/>
      <c r="B68" s="9" t="s">
        <v>67</v>
      </c>
      <c r="C68" s="9"/>
      <c r="D68" s="9"/>
      <c r="E68" s="77" t="s">
        <v>68</v>
      </c>
      <c r="F68" s="74"/>
    </row>
    <row r="69" spans="1:6" s="15" customFormat="1" ht="15.6" x14ac:dyDescent="0.3">
      <c r="A69" s="59"/>
      <c r="B69" s="9"/>
      <c r="C69" s="9" t="s">
        <v>17</v>
      </c>
      <c r="D69" s="9"/>
      <c r="E69" s="10" t="s">
        <v>20</v>
      </c>
      <c r="F69" s="23"/>
    </row>
    <row r="70" spans="1:6" s="15" customFormat="1" ht="15.6" x14ac:dyDescent="0.3">
      <c r="A70" s="59"/>
      <c r="B70" s="9"/>
      <c r="C70" s="9"/>
      <c r="D70" s="9" t="s">
        <v>26</v>
      </c>
      <c r="E70" s="16" t="s">
        <v>36</v>
      </c>
      <c r="F70" s="23"/>
    </row>
    <row r="71" spans="1:6" s="15" customFormat="1" ht="15.6" x14ac:dyDescent="0.3">
      <c r="A71" s="59"/>
      <c r="B71" s="9"/>
      <c r="C71" s="9"/>
      <c r="D71" s="9"/>
      <c r="E71" s="11" t="s">
        <v>69</v>
      </c>
      <c r="F71" s="81">
        <v>100000</v>
      </c>
    </row>
    <row r="72" spans="1:6" s="15" customFormat="1" ht="15.6" x14ac:dyDescent="0.3">
      <c r="A72" s="82"/>
      <c r="B72" s="61"/>
      <c r="C72" s="61"/>
      <c r="D72" s="61"/>
      <c r="E72" s="83" t="s">
        <v>70</v>
      </c>
      <c r="F72" s="67">
        <f>SUM(F71)</f>
        <v>100000</v>
      </c>
    </row>
    <row r="73" spans="1:6" s="15" customFormat="1" ht="15.6" x14ac:dyDescent="0.3">
      <c r="A73" s="59"/>
      <c r="B73" s="9" t="s">
        <v>71</v>
      </c>
      <c r="C73" s="71"/>
      <c r="D73" s="9"/>
      <c r="E73" s="75" t="s">
        <v>25</v>
      </c>
      <c r="F73" s="22"/>
    </row>
    <row r="74" spans="1:6" s="15" customFormat="1" ht="15.6" x14ac:dyDescent="0.3">
      <c r="A74" s="59"/>
      <c r="B74" s="9"/>
      <c r="C74" s="9" t="s">
        <v>17</v>
      </c>
      <c r="D74" s="9"/>
      <c r="E74" s="10" t="s">
        <v>20</v>
      </c>
      <c r="F74" s="23"/>
    </row>
    <row r="75" spans="1:6" s="15" customFormat="1" ht="15.6" x14ac:dyDescent="0.3">
      <c r="A75" s="59"/>
      <c r="B75" s="9"/>
      <c r="C75" s="9"/>
      <c r="D75" s="9" t="s">
        <v>23</v>
      </c>
      <c r="E75" s="11" t="s">
        <v>35</v>
      </c>
      <c r="F75" s="67">
        <v>351399</v>
      </c>
    </row>
    <row r="76" spans="1:6" s="15" customFormat="1" ht="15.6" x14ac:dyDescent="0.3">
      <c r="A76" s="59"/>
      <c r="B76" s="9" t="s">
        <v>72</v>
      </c>
      <c r="C76" s="71"/>
      <c r="D76" s="9"/>
      <c r="E76" s="75" t="s">
        <v>73</v>
      </c>
      <c r="F76" s="22"/>
    </row>
    <row r="77" spans="1:6" s="15" customFormat="1" ht="15.6" x14ac:dyDescent="0.3">
      <c r="A77" s="59"/>
      <c r="B77" s="9"/>
      <c r="C77" s="9" t="s">
        <v>17</v>
      </c>
      <c r="D77" s="9"/>
      <c r="E77" s="10" t="s">
        <v>20</v>
      </c>
      <c r="F77" s="23"/>
    </row>
    <row r="78" spans="1:6" s="15" customFormat="1" ht="15.6" x14ac:dyDescent="0.3">
      <c r="A78" s="59"/>
      <c r="B78" s="9"/>
      <c r="C78" s="9"/>
      <c r="D78" s="9" t="s">
        <v>17</v>
      </c>
      <c r="E78" s="62" t="s">
        <v>33</v>
      </c>
      <c r="F78" s="22">
        <v>3049784</v>
      </c>
    </row>
    <row r="79" spans="1:6" s="19" customFormat="1" ht="15.6" x14ac:dyDescent="0.3">
      <c r="A79" s="13"/>
      <c r="B79" s="14"/>
      <c r="C79" s="14"/>
      <c r="D79" s="14" t="s">
        <v>22</v>
      </c>
      <c r="E79" s="63" t="s">
        <v>34</v>
      </c>
      <c r="F79" s="64">
        <v>472717</v>
      </c>
    </row>
    <row r="80" spans="1:6" s="19" customFormat="1" ht="15.6" x14ac:dyDescent="0.3">
      <c r="A80" s="13"/>
      <c r="B80" s="14"/>
      <c r="C80" s="14"/>
      <c r="D80" s="14" t="s">
        <v>23</v>
      </c>
      <c r="E80" s="63" t="s">
        <v>35</v>
      </c>
      <c r="F80" s="64">
        <v>974180</v>
      </c>
    </row>
    <row r="81" spans="1:7" s="19" customFormat="1" ht="15.6" x14ac:dyDescent="0.3">
      <c r="A81" s="13"/>
      <c r="B81" s="14"/>
      <c r="C81" s="14"/>
      <c r="D81" s="14" t="s">
        <v>45</v>
      </c>
      <c r="E81" s="70" t="s">
        <v>46</v>
      </c>
      <c r="F81" s="84" t="s">
        <v>62</v>
      </c>
    </row>
    <row r="82" spans="1:7" s="32" customFormat="1" ht="15.6" x14ac:dyDescent="0.3">
      <c r="A82" s="85"/>
      <c r="B82" s="86"/>
      <c r="C82" s="86"/>
      <c r="D82" s="86"/>
      <c r="E82" s="87" t="s">
        <v>74</v>
      </c>
      <c r="F82" s="12">
        <f>SUM(F78:F80)</f>
        <v>4496681</v>
      </c>
    </row>
    <row r="83" spans="1:7" s="15" customFormat="1" ht="15.6" x14ac:dyDescent="0.3">
      <c r="A83" s="59"/>
      <c r="B83" s="8" t="s">
        <v>75</v>
      </c>
      <c r="C83" s="9"/>
      <c r="D83" s="9"/>
      <c r="E83" s="27" t="s">
        <v>76</v>
      </c>
      <c r="F83" s="74"/>
    </row>
    <row r="84" spans="1:7" s="15" customFormat="1" ht="15.6" x14ac:dyDescent="0.3">
      <c r="A84" s="59"/>
      <c r="B84" s="9"/>
      <c r="C84" s="9" t="s">
        <v>17</v>
      </c>
      <c r="D84" s="9"/>
      <c r="E84" s="10" t="s">
        <v>20</v>
      </c>
      <c r="F84" s="23"/>
    </row>
    <row r="85" spans="1:7" s="15" customFormat="1" ht="15.6" x14ac:dyDescent="0.3">
      <c r="A85" s="59"/>
      <c r="B85" s="9"/>
      <c r="C85" s="9"/>
      <c r="D85" s="9" t="s">
        <v>23</v>
      </c>
      <c r="E85" s="76" t="s">
        <v>35</v>
      </c>
      <c r="F85" s="22">
        <v>32000</v>
      </c>
      <c r="G85" s="68"/>
    </row>
    <row r="86" spans="1:7" s="15" customFormat="1" ht="15.6" x14ac:dyDescent="0.3">
      <c r="A86" s="59"/>
      <c r="B86" s="9"/>
      <c r="C86" s="9"/>
      <c r="D86" s="9" t="s">
        <v>21</v>
      </c>
      <c r="E86" s="16" t="s">
        <v>77</v>
      </c>
      <c r="F86" s="22">
        <v>1765000</v>
      </c>
    </row>
    <row r="87" spans="1:7" s="92" customFormat="1" ht="15.6" x14ac:dyDescent="0.3">
      <c r="A87" s="88"/>
      <c r="B87" s="89"/>
      <c r="C87" s="89"/>
      <c r="D87" s="90"/>
      <c r="E87" s="91" t="s">
        <v>78</v>
      </c>
      <c r="F87" s="79">
        <f>SUM(F85:F86)</f>
        <v>1797000</v>
      </c>
    </row>
    <row r="88" spans="1:7" s="32" customFormat="1" ht="16.2" thickBot="1" x14ac:dyDescent="0.35">
      <c r="A88" s="93" t="s">
        <v>79</v>
      </c>
      <c r="B88" s="94"/>
      <c r="C88" s="94"/>
      <c r="D88" s="94"/>
      <c r="E88" s="95"/>
      <c r="F88" s="96">
        <f>SUM(F87,F82,F75,F72,F67,F60,F54,F47,F44,F41,F38,F31,F24,F21,F18)</f>
        <v>27588504</v>
      </c>
    </row>
    <row r="89" spans="1:7" s="36" customFormat="1" ht="16.2" x14ac:dyDescent="0.3">
      <c r="A89" s="97" t="s">
        <v>22</v>
      </c>
      <c r="B89" s="98"/>
      <c r="C89" s="98"/>
      <c r="D89" s="99"/>
      <c r="E89" s="100" t="s">
        <v>80</v>
      </c>
      <c r="F89" s="101"/>
    </row>
    <row r="90" spans="1:7" s="36" customFormat="1" ht="16.2" x14ac:dyDescent="0.3">
      <c r="A90" s="102"/>
      <c r="B90" s="14" t="s">
        <v>17</v>
      </c>
      <c r="C90" s="14"/>
      <c r="D90" s="14"/>
      <c r="E90" s="20" t="s">
        <v>81</v>
      </c>
      <c r="F90" s="24"/>
    </row>
    <row r="91" spans="1:7" s="36" customFormat="1" ht="16.2" x14ac:dyDescent="0.3">
      <c r="A91" s="102"/>
      <c r="B91" s="14"/>
      <c r="C91" s="14" t="s">
        <v>17</v>
      </c>
      <c r="D91" s="17"/>
      <c r="E91" s="103" t="s">
        <v>82</v>
      </c>
      <c r="F91" s="104"/>
    </row>
    <row r="92" spans="1:7" s="36" customFormat="1" ht="16.8" thickBot="1" x14ac:dyDescent="0.35">
      <c r="A92" s="105"/>
      <c r="B92" s="37"/>
      <c r="C92" s="37"/>
      <c r="D92" s="37" t="s">
        <v>17</v>
      </c>
      <c r="E92" s="106" t="s">
        <v>83</v>
      </c>
      <c r="F92" s="18">
        <v>1576766</v>
      </c>
    </row>
    <row r="93" spans="1:7" s="36" customFormat="1" ht="16.8" thickBot="1" x14ac:dyDescent="0.35">
      <c r="A93" s="33" t="s">
        <v>84</v>
      </c>
      <c r="B93" s="34"/>
      <c r="C93" s="34"/>
      <c r="D93" s="34"/>
      <c r="E93" s="35"/>
      <c r="F93" s="107">
        <f>SUM(F92)</f>
        <v>1576766</v>
      </c>
    </row>
    <row r="94" spans="1:7" s="32" customFormat="1" ht="16.2" thickBot="1" x14ac:dyDescent="0.35">
      <c r="A94" s="39" t="s">
        <v>85</v>
      </c>
      <c r="B94" s="40"/>
      <c r="C94" s="40"/>
      <c r="D94" s="40"/>
      <c r="E94" s="40"/>
      <c r="F94" s="38">
        <f>SUM(F88,F93)</f>
        <v>29165270</v>
      </c>
    </row>
    <row r="95" spans="1:7" s="108" customFormat="1" ht="15.6" x14ac:dyDescent="0.3">
      <c r="D95" s="109"/>
      <c r="F95" s="110"/>
    </row>
    <row r="96" spans="1:7" s="108" customFormat="1" ht="15.6" x14ac:dyDescent="0.3">
      <c r="D96" s="109"/>
      <c r="F96" s="110"/>
    </row>
    <row r="97" spans="4:6" s="108" customFormat="1" ht="15.6" x14ac:dyDescent="0.3">
      <c r="D97" s="109"/>
      <c r="F97" s="110"/>
    </row>
    <row r="98" spans="4:6" s="108" customFormat="1" ht="15.6" x14ac:dyDescent="0.3">
      <c r="D98" s="109"/>
      <c r="F98" s="111"/>
    </row>
    <row r="99" spans="4:6" x14ac:dyDescent="0.3">
      <c r="F99" s="112"/>
    </row>
    <row r="100" spans="4:6" s="2" customFormat="1" ht="13.2" x14ac:dyDescent="0.25">
      <c r="D100" s="113"/>
    </row>
    <row r="102" spans="4:6" s="108" customFormat="1" ht="15.6" x14ac:dyDescent="0.3">
      <c r="D102" s="109"/>
      <c r="F102" s="110"/>
    </row>
    <row r="103" spans="4:6" s="108" customFormat="1" ht="15.6" x14ac:dyDescent="0.3">
      <c r="D103" s="109"/>
      <c r="F103" s="110"/>
    </row>
    <row r="104" spans="4:6" s="108" customFormat="1" ht="15.6" x14ac:dyDescent="0.3">
      <c r="D104" s="109"/>
      <c r="F104" s="110"/>
    </row>
    <row r="105" spans="4:6" s="108" customFormat="1" ht="15.6" x14ac:dyDescent="0.3">
      <c r="D105" s="109"/>
      <c r="F105" s="111"/>
    </row>
    <row r="106" spans="4:6" x14ac:dyDescent="0.3">
      <c r="F106" s="112"/>
    </row>
  </sheetData>
  <mergeCells count="7">
    <mergeCell ref="A88:E88"/>
    <mergeCell ref="A93:E93"/>
    <mergeCell ref="A94:E94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2021-06-25T12:58:13Z</dcterms:modified>
</cp:coreProperties>
</file>