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195" windowHeight="13035"/>
  </bookViews>
  <sheets>
    <sheet name="1. melléklet" sheetId="1" r:id="rId1"/>
    <sheet name="2. melléklet" sheetId="2" r:id="rId2"/>
    <sheet name="3. melléklet" sheetId="3" r:id="rId3"/>
    <sheet name="4. melléklet" sheetId="4" r:id="rId4"/>
    <sheet name="5. melléklet" sheetId="5" r:id="rId5"/>
    <sheet name="6. melléklet" sheetId="6" r:id="rId6"/>
    <sheet name="7. melléklet" sheetId="7" r:id="rId7"/>
    <sheet name="8. melléklet" sheetId="8" r:id="rId8"/>
    <sheet name="9. melléklet" sheetId="9" r:id="rId9"/>
    <sheet name="10. melléklet" sheetId="10" r:id="rId10"/>
    <sheet name="11. melléklet" sheetId="11" r:id="rId11"/>
  </sheets>
  <calcPr calcId="125725"/>
</workbook>
</file>

<file path=xl/calcChain.xml><?xml version="1.0" encoding="utf-8"?>
<calcChain xmlns="http://schemas.openxmlformats.org/spreadsheetml/2006/main">
  <c r="I26" i="11"/>
  <c r="O28" i="10"/>
  <c r="J50" i="9"/>
  <c r="I50"/>
  <c r="J41"/>
  <c r="I41"/>
  <c r="I54" i="8"/>
  <c r="J54"/>
  <c r="Q60" i="7"/>
  <c r="Q61"/>
  <c r="Q62"/>
  <c r="Q50"/>
  <c r="Q35" l="1"/>
  <c r="P28" i="6"/>
  <c r="L28"/>
  <c r="J28"/>
  <c r="H28"/>
  <c r="I59" i="5"/>
  <c r="I57"/>
  <c r="I53"/>
  <c r="J53"/>
  <c r="J57" s="1"/>
  <c r="I29"/>
  <c r="I13"/>
  <c r="J13"/>
  <c r="J29"/>
  <c r="J53" i="4"/>
  <c r="J59"/>
  <c r="I53"/>
  <c r="I59" s="1"/>
  <c r="J26"/>
  <c r="J14"/>
  <c r="I14"/>
  <c r="I26"/>
  <c r="H14"/>
  <c r="J41" i="3"/>
  <c r="J30"/>
  <c r="I41"/>
  <c r="I30"/>
  <c r="R32" i="2"/>
  <c r="F32"/>
  <c r="H32"/>
  <c r="J32"/>
  <c r="L32"/>
  <c r="R26"/>
  <c r="L26"/>
  <c r="J26"/>
  <c r="G54" i="1"/>
  <c r="G53"/>
  <c r="G51"/>
  <c r="G43"/>
  <c r="G33"/>
  <c r="G22"/>
  <c r="H22"/>
  <c r="F22"/>
  <c r="H51"/>
  <c r="H43"/>
  <c r="H33"/>
  <c r="F33"/>
  <c r="O26" i="11"/>
  <c r="Q95" i="7"/>
  <c r="Q113"/>
  <c r="H53" i="4"/>
  <c r="H59" s="1"/>
  <c r="H26"/>
  <c r="H26" i="2"/>
  <c r="F26"/>
  <c r="F51" i="1"/>
  <c r="F43"/>
  <c r="J59" i="5" l="1"/>
  <c r="H54" i="1"/>
  <c r="H53"/>
  <c r="F53"/>
  <c r="F54"/>
  <c r="E30"/>
</calcChain>
</file>

<file path=xl/sharedStrings.xml><?xml version="1.0" encoding="utf-8"?>
<sst xmlns="http://schemas.openxmlformats.org/spreadsheetml/2006/main" count="667" uniqueCount="364">
  <si>
    <t>pénzeszköz átadások</t>
  </si>
  <si>
    <t xml:space="preserve">    </t>
  </si>
  <si>
    <t>megnevezés</t>
  </si>
  <si>
    <t>intézményi bevételek</t>
  </si>
  <si>
    <t>sajátos bevételek</t>
  </si>
  <si>
    <t>pénzeszköz átvétel</t>
  </si>
  <si>
    <t>előző évi pénzmaradvány</t>
  </si>
  <si>
    <t>BEVÉTELEK ÖSSZESEN</t>
  </si>
  <si>
    <t>Bevételek</t>
  </si>
  <si>
    <t>Kiadások</t>
  </si>
  <si>
    <t>személyi juttatások</t>
  </si>
  <si>
    <t>dologi kiadások</t>
  </si>
  <si>
    <t>tartalékok</t>
  </si>
  <si>
    <t>KIADÁSOK ÖSSZESEN</t>
  </si>
  <si>
    <t>II. FELHALMOZÁSI C. BEVÉTELEK ÉS KIADÁSOK</t>
  </si>
  <si>
    <t>költségvetési támogatás</t>
  </si>
  <si>
    <t>beruházások</t>
  </si>
  <si>
    <t>felújítások</t>
  </si>
  <si>
    <t>BEVÉTELEK MINDÖSSZESEN</t>
  </si>
  <si>
    <t>KIADÁSOK MINDÖSSZESEN</t>
  </si>
  <si>
    <t>ellátottak pénzbeni juttatásai</t>
  </si>
  <si>
    <t>t.eszköz értékesítés</t>
  </si>
  <si>
    <t>TELEPÜLÉSI ÖNKORMÁNYZAT SÜMEGPRÁGA</t>
  </si>
  <si>
    <t>MŰKÖDÉSI ÉS FELHALMOZÁSI BEVÉTELEK ÉS KIADÁSOK</t>
  </si>
  <si>
    <t>ÖSSZESÍTETT ELŐIRÁNYZATA</t>
  </si>
  <si>
    <t>fejlesztési hitel</t>
  </si>
  <si>
    <t>E</t>
  </si>
  <si>
    <t>Tám, műk.c pénzeszk átadások</t>
  </si>
  <si>
    <t>A</t>
  </si>
  <si>
    <t>B</t>
  </si>
  <si>
    <t>C</t>
  </si>
  <si>
    <t>D</t>
  </si>
  <si>
    <t>ezer forintban</t>
  </si>
  <si>
    <t>előirányzat</t>
  </si>
  <si>
    <t>I. MŰKÖDÉSI BEVÉTELEK ÉS KIADÁSOK</t>
  </si>
  <si>
    <t>közhatalmi bevételek</t>
  </si>
  <si>
    <t>Települési Önkormányzat Sümegprága</t>
  </si>
  <si>
    <t>MŰKÖDÉSI BEVÉTELEK ÖSSZESÍTETT ELŐIRÁNYZATA</t>
  </si>
  <si>
    <t>F</t>
  </si>
  <si>
    <t>G</t>
  </si>
  <si>
    <t>H</t>
  </si>
  <si>
    <t>cím</t>
  </si>
  <si>
    <t>alcím</t>
  </si>
  <si>
    <t>int.bevételek</t>
  </si>
  <si>
    <t>sajátos bev.</t>
  </si>
  <si>
    <t>kötlstgv.tám</t>
  </si>
  <si>
    <t>átvett p.eszk</t>
  </si>
  <si>
    <t>hitel</t>
  </si>
  <si>
    <t>előző évi pm.</t>
  </si>
  <si>
    <t>bevételek összesen</t>
  </si>
  <si>
    <t>módosított</t>
  </si>
  <si>
    <t>I.  ÖNKORMÁNYZAT</t>
  </si>
  <si>
    <t>051030</t>
  </si>
  <si>
    <t>tel.hulladék vegyes</t>
  </si>
  <si>
    <t>011130</t>
  </si>
  <si>
    <t>Önk.és társ. ált.igazg.tev.</t>
  </si>
  <si>
    <t>064010</t>
  </si>
  <si>
    <t>közvilágítás</t>
  </si>
  <si>
    <t>066020</t>
  </si>
  <si>
    <t>Város-községgazd.szolg</t>
  </si>
  <si>
    <t>szociális étkeztetés</t>
  </si>
  <si>
    <t>falugondnoki szolgáltatás</t>
  </si>
  <si>
    <t>041233</t>
  </si>
  <si>
    <t>082044</t>
  </si>
  <si>
    <t>könyvtári tevékenység</t>
  </si>
  <si>
    <t>082091</t>
  </si>
  <si>
    <t>közm.int.köz.színterek</t>
  </si>
  <si>
    <t>013320</t>
  </si>
  <si>
    <t>köztemető fenntartás</t>
  </si>
  <si>
    <t>Önk.és társ.elszámolásai</t>
  </si>
  <si>
    <t>I.CÍM ÖSSZESEN</t>
  </si>
  <si>
    <t>II. INTÉZMÉNYFENNTRATÓ TÁRSULÁS</t>
  </si>
  <si>
    <t>II.cím összesen</t>
  </si>
  <si>
    <t>MINDÖSSZESEN</t>
  </si>
  <si>
    <t xml:space="preserve">Intézményi bevételek  jogcímenként </t>
  </si>
  <si>
    <t>CÍM</t>
  </si>
  <si>
    <t>ALCÍM</t>
  </si>
  <si>
    <t>MEGNEVEZÉS</t>
  </si>
  <si>
    <t>I.</t>
  </si>
  <si>
    <t>ÖNKORMÁNYZAT</t>
  </si>
  <si>
    <t>kamat bevételek</t>
  </si>
  <si>
    <t>900020</t>
  </si>
  <si>
    <t>bérleti díjak</t>
  </si>
  <si>
    <t>sírhelyek</t>
  </si>
  <si>
    <t>107051</t>
  </si>
  <si>
    <t>Szociális étkeztetés</t>
  </si>
  <si>
    <t>térítési díjak</t>
  </si>
  <si>
    <t>5 fő</t>
  </si>
  <si>
    <t>I.cím összesen</t>
  </si>
  <si>
    <t>II.</t>
  </si>
  <si>
    <t>Intézményfenntartó Társulás</t>
  </si>
  <si>
    <t>II: cím összesen</t>
  </si>
  <si>
    <t>CÍMEK MINDÖSSZESEN</t>
  </si>
  <si>
    <t>SÜMEGPRÁGA TELEPÜLÉSI ÖNKORMÁNYZAT</t>
  </si>
  <si>
    <t>Közhatalmi bevételek</t>
  </si>
  <si>
    <t>I.Önkormányzat</t>
  </si>
  <si>
    <t>adóbevételek:</t>
  </si>
  <si>
    <t>gépjárműadó</t>
  </si>
  <si>
    <t>40 % önk.megilleti</t>
  </si>
  <si>
    <t>iparűzési adó</t>
  </si>
  <si>
    <t>talajterhelési díj</t>
  </si>
  <si>
    <t>kommunális adó</t>
  </si>
  <si>
    <t>Támogatási célú, működési bevételek</t>
  </si>
  <si>
    <t>Önk.és társul.igazgatási tevékenysége</t>
  </si>
  <si>
    <t>Hosszabb időtartamú közfoglalkoztatás</t>
  </si>
  <si>
    <t>II. Intézményfenntertó Társulás</t>
  </si>
  <si>
    <t>II.Cím összesen</t>
  </si>
  <si>
    <t>.</t>
  </si>
  <si>
    <t>Önkormányzatok működési támogatása</t>
  </si>
  <si>
    <t>forintban</t>
  </si>
  <si>
    <t>018010</t>
  </si>
  <si>
    <t>Önk.és társulásaik elszámolásai</t>
  </si>
  <si>
    <t>település-üzemeltetéshez kapcs.feladatok</t>
  </si>
  <si>
    <t>ebből:</t>
  </si>
  <si>
    <t>zöldterület-gazdálkodással kapcs.feladatok</t>
  </si>
  <si>
    <t>közvilágítás fenntartásának támogatása</t>
  </si>
  <si>
    <t>köztemető fenntartással kapcs.fealadok</t>
  </si>
  <si>
    <t>közutak fenntartásának támogatása</t>
  </si>
  <si>
    <t>Egyéb önkormányzati feladatok</t>
  </si>
  <si>
    <t>támogatása</t>
  </si>
  <si>
    <t>lakott külterülettel kapcsolatos feladatok</t>
  </si>
  <si>
    <t>Kiegészítés adóerő-képesség alapján</t>
  </si>
  <si>
    <t>bértámogatás</t>
  </si>
  <si>
    <t>működtetés támogatása</t>
  </si>
  <si>
    <t>bejárós gyerekek támogatása</t>
  </si>
  <si>
    <t>étkeztetés támogatása</t>
  </si>
  <si>
    <t>Működési támogatások összesen</t>
  </si>
  <si>
    <t>Könyvtári feladatok</t>
  </si>
  <si>
    <t>összes működési bevétel</t>
  </si>
  <si>
    <t>Személyi jutattások, szociális járadékok és dologi kiadások összesített  előirányzata</t>
  </si>
  <si>
    <t>m.adót terh.járulék</t>
  </si>
  <si>
    <t>közfoglalkoztatás</t>
  </si>
  <si>
    <t>könyvtári szolgált.</t>
  </si>
  <si>
    <t>közművelődés</t>
  </si>
  <si>
    <t>köztemetőfenntartás</t>
  </si>
  <si>
    <t>ÖSSZESEN</t>
  </si>
  <si>
    <t xml:space="preserve"> </t>
  </si>
  <si>
    <t>Személyi jutattások, szociális járadékok és dologi kiadások részletes előirányzata</t>
  </si>
  <si>
    <t>I.CÍM</t>
  </si>
  <si>
    <t>107055</t>
  </si>
  <si>
    <t>összesen</t>
  </si>
  <si>
    <t>tel.hull.kez.</t>
  </si>
  <si>
    <t>igazg.tev</t>
  </si>
  <si>
    <t>községgazd.</t>
  </si>
  <si>
    <t>szoc.étk.</t>
  </si>
  <si>
    <t>falugond.tev.</t>
  </si>
  <si>
    <t>könyvtári</t>
  </si>
  <si>
    <t>köz.színterek</t>
  </si>
  <si>
    <t>köztemető</t>
  </si>
  <si>
    <t>alapilletméynek</t>
  </si>
  <si>
    <t>pótlékok</t>
  </si>
  <si>
    <t>telj.midős.rendszeres</t>
  </si>
  <si>
    <t>részm.idős rendszeres</t>
  </si>
  <si>
    <t>jutalom</t>
  </si>
  <si>
    <t>túlóra,helyettesítés</t>
  </si>
  <si>
    <t>mvégzéshez kapcs. Jutt.</t>
  </si>
  <si>
    <t>végkielégítés</t>
  </si>
  <si>
    <t>jubileumi jutalom</t>
  </si>
  <si>
    <t>sajátos juttatások</t>
  </si>
  <si>
    <t>ruházati költségtérítés</t>
  </si>
  <si>
    <t>közlekedési költségtérítés</t>
  </si>
  <si>
    <t>CAFETÉRIA</t>
  </si>
  <si>
    <t>egyéb költségtérítés</t>
  </si>
  <si>
    <t>költségtér.juttatás</t>
  </si>
  <si>
    <t>külső személyi juttatások</t>
  </si>
  <si>
    <t>SZEMÉLYI  ÖSSZESEN</t>
  </si>
  <si>
    <t>közfoglalk.</t>
  </si>
  <si>
    <t>Szoc.hozzájár.adó</t>
  </si>
  <si>
    <t>eü.hozzájárulás</t>
  </si>
  <si>
    <t>egyéb járulékok</t>
  </si>
  <si>
    <t>egyéb információ hordozó</t>
  </si>
  <si>
    <t>munkaruha</t>
  </si>
  <si>
    <t>irodaszer, nyomtatvány</t>
  </si>
  <si>
    <t>könyvek</t>
  </si>
  <si>
    <t>folyóiratok</t>
  </si>
  <si>
    <t>hajtó és kenőanyagok</t>
  </si>
  <si>
    <t>kisértékű eszközök</t>
  </si>
  <si>
    <t>egyéb anyagok</t>
  </si>
  <si>
    <t>Készletek összesen</t>
  </si>
  <si>
    <t>telefon díj</t>
  </si>
  <si>
    <t>egyéb komm.szolgáltatás</t>
  </si>
  <si>
    <t>Komm.szolgáltatás</t>
  </si>
  <si>
    <t>vásárolt élelmezés</t>
  </si>
  <si>
    <t>szállítási szolgáltatás</t>
  </si>
  <si>
    <t>gázenergia</t>
  </si>
  <si>
    <t>villamosenergia</t>
  </si>
  <si>
    <t>víz-és csatorna díjak</t>
  </si>
  <si>
    <t>karbantartás, kisjavítás</t>
  </si>
  <si>
    <t>szolgáltatások összesen</t>
  </si>
  <si>
    <t>pénzügyi szolgáltatások</t>
  </si>
  <si>
    <t>vásárolt közszolgáltatások</t>
  </si>
  <si>
    <t>ÁFA</t>
  </si>
  <si>
    <t>belföldi kiküldetés</t>
  </si>
  <si>
    <t>reprezentáció</t>
  </si>
  <si>
    <t>kiküldetés összesen</t>
  </si>
  <si>
    <t>Adó,díjak,egyéb befizetések</t>
  </si>
  <si>
    <t>kamatok</t>
  </si>
  <si>
    <t>DOLOGI KIADÁSOK ÖSSZESEN</t>
  </si>
  <si>
    <t>ELLÁTOTTAK PÉNZBENI JUTTATÁSAI</t>
  </si>
  <si>
    <t>eredeti</t>
  </si>
  <si>
    <t>Rendszeres pénzbeli ellátások</t>
  </si>
  <si>
    <t>Foglalkoztatást helyettesítő támogatás</t>
  </si>
  <si>
    <t>Rendszeres szociális segély</t>
  </si>
  <si>
    <t>Lakásfenntartási támogatás</t>
  </si>
  <si>
    <t>Egyéb szoc.term.éspénzbeni ellátás(szoc.tüzifa)</t>
  </si>
  <si>
    <t>Települési támogatás</t>
  </si>
  <si>
    <t>Önkorm.által saját hatáskörben adott pénzbeni ellátás</t>
  </si>
  <si>
    <t xml:space="preserve"> adott</t>
  </si>
  <si>
    <t>pénzbeni ellátás</t>
  </si>
  <si>
    <t>átmeneti segély</t>
  </si>
  <si>
    <t>szülési támogatás</t>
  </si>
  <si>
    <t>temetési segély</t>
  </si>
  <si>
    <t>iskolakezdési támogatás</t>
  </si>
  <si>
    <t>BURSA</t>
  </si>
  <si>
    <t>I. CÍM MINDÖSSZESEN</t>
  </si>
  <si>
    <t>TÁMOGATÁSÉRTÉKŰ MŰKÖDÉSI KIADÁSOK</t>
  </si>
  <si>
    <t>Önk.és társulásaik általános igazg.tev.</t>
  </si>
  <si>
    <t>SKTC Sümeg</t>
  </si>
  <si>
    <t>tagdíj igazgatási fel.</t>
  </si>
  <si>
    <t>261,98/fő</t>
  </si>
  <si>
    <t>Sümeg Önk.-nak átadás</t>
  </si>
  <si>
    <t>183,6/fő</t>
  </si>
  <si>
    <t>orvosi ügyelet</t>
  </si>
  <si>
    <t>901,2/fő</t>
  </si>
  <si>
    <t>Járóbeteg</t>
  </si>
  <si>
    <t>589,13/fő</t>
  </si>
  <si>
    <t>Szociális Társulás Gógánfa</t>
  </si>
  <si>
    <t>Tűzoltóság Sümeg</t>
  </si>
  <si>
    <t>235Ft/fő</t>
  </si>
  <si>
    <t>Sportegyesület Sümegprága</t>
  </si>
  <si>
    <t>Polgárőrség Sümegprága</t>
  </si>
  <si>
    <t>Tánccsoport Sümegprága</t>
  </si>
  <si>
    <t xml:space="preserve">II.      </t>
  </si>
  <si>
    <t>Sümegprága és Bazsi Óvodafenntrató Társulás</t>
  </si>
  <si>
    <t>finanszírozás</t>
  </si>
  <si>
    <t>II.CÍM ÖSSZESEN</t>
  </si>
  <si>
    <t xml:space="preserve">SÜMEGPRÁGA TELEPÜLÉSI ÖNKORMÁNYZAT </t>
  </si>
  <si>
    <t xml:space="preserve">FELHALMOZÁSI CÉLÚ BEVÉTELEK  ELŐIRÁNYZATA </t>
  </si>
  <si>
    <t>CÍM          ALCÍM</t>
  </si>
  <si>
    <t>költsgv.bevételek</t>
  </si>
  <si>
    <t>tám.ért. Beruh.bev.</t>
  </si>
  <si>
    <t xml:space="preserve">  összesen</t>
  </si>
  <si>
    <t xml:space="preserve">      megnevezés</t>
  </si>
  <si>
    <t>üzemeltetési díj</t>
  </si>
  <si>
    <t>DRV</t>
  </si>
  <si>
    <t>Leader pályázat</t>
  </si>
  <si>
    <t xml:space="preserve">FELHALMOZÁSI CÉLÚ KIADÁSOK  ELŐIRÁNYZATA </t>
  </si>
  <si>
    <t xml:space="preserve">         alcím</t>
  </si>
  <si>
    <t xml:space="preserve">       felújítás</t>
  </si>
  <si>
    <t xml:space="preserve">       beruházás</t>
  </si>
  <si>
    <t>tám.értékű beruh.kiad.</t>
  </si>
  <si>
    <t>hitel  és kamat</t>
  </si>
  <si>
    <t xml:space="preserve">      összesen</t>
  </si>
  <si>
    <t xml:space="preserve">    ÖNKORMÁNYZAT</t>
  </si>
  <si>
    <t>Város és községgazdálkodás</t>
  </si>
  <si>
    <t>garázs</t>
  </si>
  <si>
    <t>szivattyú vásárlás ( szennyvízcsat.)</t>
  </si>
  <si>
    <t>kultúrház felújítás</t>
  </si>
  <si>
    <t>államházt-on belüli megelőleg.</t>
  </si>
  <si>
    <t>munkaadót terhelő járulékok</t>
  </si>
  <si>
    <t>államházt-on belüli megelőleg. visszafiz.</t>
  </si>
  <si>
    <t>fejlesztési hitel törlesztés</t>
  </si>
  <si>
    <t>Kölcsön megtérülése</t>
  </si>
  <si>
    <t>Közművelődés</t>
  </si>
  <si>
    <t>Fazekas-találk. tám.</t>
  </si>
  <si>
    <t>I-II. MINDÖSSZESEN</t>
  </si>
  <si>
    <t>települési önk. szoc.felad.egyéb.tám.</t>
  </si>
  <si>
    <t>072111</t>
  </si>
  <si>
    <t>háziorvosi alapellátás</t>
  </si>
  <si>
    <t>háziorv.alap.</t>
  </si>
  <si>
    <t>egyéb szolgáltatás</t>
  </si>
  <si>
    <t>Ápolási díj</t>
  </si>
  <si>
    <t>I.Önkorm.</t>
  </si>
  <si>
    <t>Eredeti ei.</t>
  </si>
  <si>
    <t>Módosított ei.</t>
  </si>
  <si>
    <t>eredeti ei.</t>
  </si>
  <si>
    <t>011130 Önk. Igazg. Tev.</t>
  </si>
  <si>
    <t>107055 Falugond. szolg.</t>
  </si>
  <si>
    <t>Falugondnoki autó</t>
  </si>
  <si>
    <t>066020 Községgazd.</t>
  </si>
  <si>
    <t>082091 Közművelődés</t>
  </si>
  <si>
    <t>Falugondnoki szolg.</t>
  </si>
  <si>
    <t>falugondnoki autó</t>
  </si>
  <si>
    <t>közműv. érdekeltségnöv. tám. önrész</t>
  </si>
  <si>
    <t>Előző évi normatíva visszafiz.</t>
  </si>
  <si>
    <t>Civil szervezetek működési támogatása</t>
  </si>
  <si>
    <t>Lakosság támogatás</t>
  </si>
  <si>
    <t>Kölcsön nyújtás</t>
  </si>
  <si>
    <t>I. mód.</t>
  </si>
  <si>
    <t>3. melléklet Sümegprága Települési Önkormányzat Képviselő-testületének   3 /2015.(II.28.) önkormányzati rendelethez</t>
  </si>
  <si>
    <t>4. melléklet Sümegprága Települési Önkormányzat Képviselő-testületének  3 /2015.(II.28.) önkormányzati rendelethez</t>
  </si>
  <si>
    <t xml:space="preserve">szociális ágazati pótlék </t>
  </si>
  <si>
    <t xml:space="preserve">bérkompenzáció </t>
  </si>
  <si>
    <t xml:space="preserve">   6. melléklet Sümegprága Települési Önkormányzat Képviselő-testületének  3 /2015.(II.28.) önkormányzati rendelethez</t>
  </si>
  <si>
    <t xml:space="preserve">    5. melléklet Sümegprága Települési Önkormányzat Képviselő-testületének  3 /2015.(II.28.) önkormányzati rendelethez</t>
  </si>
  <si>
    <t>7. melléklet Sümegprága Települési Önkormányzat Képviselő-testületének  3 /2015.(II.28.) önkormányzati rendelethez</t>
  </si>
  <si>
    <t xml:space="preserve">  8. melléklet Sümegprága Települési Önkormányzat Képviselő-testületének  3 /2015.(II.28.) önkormányzati rendelethez</t>
  </si>
  <si>
    <t xml:space="preserve">D </t>
  </si>
  <si>
    <t xml:space="preserve">   11. melléklet Sümegprága Települési Önkormányzat Képviselő-testületének  3 /2015.(II. 28.) önkormányzati rendelethez</t>
  </si>
  <si>
    <t xml:space="preserve">   12. melléklet Sümegprága Települési Önkormányzat Képviselő-testületének  3 /2015.(II. 28.) önkormányzati rendelethez</t>
  </si>
  <si>
    <t>2. melléklet Sümegprága Települési Önkormányzat Képviselő-testületének  3 /2015.(II.28.) önkormányzati rendelethez</t>
  </si>
  <si>
    <t xml:space="preserve">    9. melléklet Sümegprága Települési Önkormányzat Képviselő-testületének  3 /2015.(II.28.) önkormányzati rendelethez</t>
  </si>
  <si>
    <t>10. melléklet Sümegprága Települési Önkormányzat Képviselő-testületének  3 /2015.(II.28.) önkormányzati rendelethez</t>
  </si>
  <si>
    <t>3. oldal</t>
  </si>
  <si>
    <t>2. oldal</t>
  </si>
  <si>
    <t>II. mód.</t>
  </si>
  <si>
    <t>hosszabb időt. közfoglalk.</t>
  </si>
  <si>
    <t>104051</t>
  </si>
  <si>
    <t>041232</t>
  </si>
  <si>
    <t>önk. elszám. közp-i ktgv-sel</t>
  </si>
  <si>
    <t>gyermekvéd. pénzb. és term. ellát.</t>
  </si>
  <si>
    <t>téli közfoglalk.</t>
  </si>
  <si>
    <t>közvetített szolg. áh-on kívülről</t>
  </si>
  <si>
    <t>Város és községgazd.</t>
  </si>
  <si>
    <t>bérleti díj</t>
  </si>
  <si>
    <t>Köztemető fenntartása és működtetése</t>
  </si>
  <si>
    <t>Önk.és társ.ált. igazgatási tevékenysége</t>
  </si>
  <si>
    <t>Önk. funkcióira nem sorolható bev.</t>
  </si>
  <si>
    <t>késedelmi pótlék bevétel</t>
  </si>
  <si>
    <t>Központi költségv. funk. elszám.</t>
  </si>
  <si>
    <t>Start-munka program - téli közfoglalk.</t>
  </si>
  <si>
    <t>útiköltségtérítés</t>
  </si>
  <si>
    <t>DRV víz- és csatorna tám.</t>
  </si>
  <si>
    <t>Gyermekvéd-i pénzb. és term. ellát.</t>
  </si>
  <si>
    <t>Természetbeni Erzsébet utalvány</t>
  </si>
  <si>
    <t>Kártérítés</t>
  </si>
  <si>
    <t>Tel.önk. köznev. és gyerm.étk.felad. tám.</t>
  </si>
  <si>
    <t>szoc. és gyermekjóléti tám.</t>
  </si>
  <si>
    <t xml:space="preserve">szociális ágazati pótlék kiegészítés </t>
  </si>
  <si>
    <t>tűzifa támogatás</t>
  </si>
  <si>
    <t>lakossági víz- és csatorna tám.</t>
  </si>
  <si>
    <t>elszámolásból szárm. bev.</t>
  </si>
  <si>
    <t>jövedelempótló támogatás</t>
  </si>
  <si>
    <t>önk. és társ. ált. igazg. tev.</t>
  </si>
  <si>
    <t>045160</t>
  </si>
  <si>
    <t>066010</t>
  </si>
  <si>
    <t>közutak fenntartása</t>
  </si>
  <si>
    <t>zöldterület kezelése</t>
  </si>
  <si>
    <t>Hulladék begyűjtése, szállítása</t>
  </si>
  <si>
    <t>betegszabadság</t>
  </si>
  <si>
    <t>közutak</t>
  </si>
  <si>
    <t>zöldterület</t>
  </si>
  <si>
    <t>üzemelt. és karbant. anyagok</t>
  </si>
  <si>
    <t>MUNKAADÓI JÁRULÉKOK ÖSSZ.</t>
  </si>
  <si>
    <t>továbbszáml. szolg.Áh.belül</t>
  </si>
  <si>
    <t>továbbszáml. szolg.Áh.kívül</t>
  </si>
  <si>
    <t>szakmai tev. segítő szolg.</t>
  </si>
  <si>
    <t>biztosítási díjak</t>
  </si>
  <si>
    <t>egyéb dologi kiadás</t>
  </si>
  <si>
    <t>Fizetendő kamat</t>
  </si>
  <si>
    <t>Veszprém Megyei Mozgássérült A.</t>
  </si>
  <si>
    <t>Lakossági víz- és csatorna támogatás</t>
  </si>
  <si>
    <t>felhalm. kölcsön</t>
  </si>
  <si>
    <t>,,1. melléklet Sümegprága Települési Önkormányzat Képviselő-testületének  3 /2016.(V.25.) önkormányzati rendelethez"</t>
  </si>
  <si>
    <t>,,2. melléklet Sümegprága Települési Önkormányzat Képviselő-testületének  3 /2016.(V.25.) önkormányzati rendelethez"</t>
  </si>
  <si>
    <t>,,3. melléklet Sümegprága Települési Önkormányzat Képviselő-testületének  3 /2016.(V.25.) önkormányzati rendelethez"</t>
  </si>
  <si>
    <t xml:space="preserve"> ,,4. melléklet Sümegprága Települési Önkormányzat Képviselő-testületének  3 /2016.(V.25.) önkormányzati rendelethez"</t>
  </si>
  <si>
    <t>,,5. melléklet Sümegprága Települési Önkormányzat Képviselő-testületének  3 /2016.(V.25.) önkormányzati rendelethez"</t>
  </si>
  <si>
    <t>,,6. melléklet Sümegprága Települési Önkormányzat Képviselő-testületének  3 /2016.(V.25.) önkormányzati rendelethez"</t>
  </si>
  <si>
    <t xml:space="preserve">  ,,7. melléklet Sümegprága Települési Önkormányzat Képviselő-testületének  3 /2016.(V.25.) önkormányzati rendelethez"</t>
  </si>
  <si>
    <t xml:space="preserve">  ,,8. melléklet Sümegprága Települési Önkormányzat Képviselő-testületének  3 /2016.(V.25.) önkormányzati rendelethez"</t>
  </si>
  <si>
    <t>,,9. melléklet Sümegprága Települési Önkormányzat Képviselő-testületének  3 /2016.(V.25.) önkormányzati rendelethez"</t>
  </si>
  <si>
    <t xml:space="preserve">  ,,10. melléklet Sümegprága Települési Önkormányzat Képviselő-testületének  3 /2016.(V.25.) önkormányzati rendelethez"</t>
  </si>
  <si>
    <t xml:space="preserve">  ,,11. melléklet Sümegprága Települési Önkormányzat Képviselő-testületének  3 /2016.(V.25.) önkormányzati rendelethez"</t>
  </si>
</sst>
</file>

<file path=xl/styles.xml><?xml version="1.0" encoding="utf-8"?>
<styleSheet xmlns="http://schemas.openxmlformats.org/spreadsheetml/2006/main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54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6"/>
      <name val="Arial CE"/>
      <family val="2"/>
      <charset val="238"/>
    </font>
    <font>
      <b/>
      <sz val="8"/>
      <name val="Arial CE"/>
      <charset val="238"/>
    </font>
    <font>
      <sz val="9"/>
      <name val="Arial CE"/>
      <charset val="238"/>
    </font>
    <font>
      <b/>
      <sz val="6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9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1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b/>
      <i/>
      <sz val="9"/>
      <name val="Arial CE"/>
      <charset val="238"/>
    </font>
    <font>
      <b/>
      <i/>
      <sz val="8"/>
      <name val="Arial CE"/>
      <charset val="238"/>
    </font>
    <font>
      <sz val="11"/>
      <name val="Arial CE"/>
      <family val="2"/>
      <charset val="238"/>
    </font>
    <font>
      <b/>
      <i/>
      <sz val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sz val="8"/>
      <color indexed="12"/>
      <name val="Arial CE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0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</cellStyleXfs>
  <cellXfs count="698">
    <xf numFmtId="0" fontId="0" fillId="0" borderId="0" xfId="0"/>
    <xf numFmtId="0" fontId="10" fillId="0" borderId="0" xfId="39"/>
    <xf numFmtId="0" fontId="21" fillId="0" borderId="0" xfId="39" applyFont="1"/>
    <xf numFmtId="0" fontId="21" fillId="0" borderId="0" xfId="39" applyFont="1" applyBorder="1" applyAlignment="1">
      <alignment horizontal="left"/>
    </xf>
    <xf numFmtId="0" fontId="21" fillId="0" borderId="0" xfId="39" applyFont="1" applyBorder="1"/>
    <xf numFmtId="0" fontId="10" fillId="0" borderId="0" xfId="39" applyBorder="1"/>
    <xf numFmtId="0" fontId="21" fillId="0" borderId="0" xfId="39" applyFont="1" applyBorder="1" applyAlignment="1">
      <alignment horizontal="right"/>
    </xf>
    <xf numFmtId="0" fontId="10" fillId="0" borderId="10" xfId="39" applyBorder="1"/>
    <xf numFmtId="0" fontId="22" fillId="0" borderId="10" xfId="39" applyFont="1" applyBorder="1" applyAlignment="1">
      <alignment horizontal="center"/>
    </xf>
    <xf numFmtId="0" fontId="22" fillId="0" borderId="11" xfId="39" applyFont="1" applyBorder="1" applyAlignment="1">
      <alignment horizontal="center"/>
    </xf>
    <xf numFmtId="0" fontId="22" fillId="0" borderId="12" xfId="39" applyFont="1" applyBorder="1" applyAlignment="1">
      <alignment horizontal="center"/>
    </xf>
    <xf numFmtId="0" fontId="22" fillId="0" borderId="13" xfId="39" applyFont="1" applyBorder="1" applyAlignment="1">
      <alignment horizontal="center"/>
    </xf>
    <xf numFmtId="0" fontId="22" fillId="0" borderId="14" xfId="39" applyFont="1" applyBorder="1" applyAlignment="1">
      <alignment horizontal="center"/>
    </xf>
    <xf numFmtId="0" fontId="10" fillId="0" borderId="15" xfId="39" applyFont="1" applyBorder="1"/>
    <xf numFmtId="0" fontId="21" fillId="0" borderId="16" xfId="39" applyFont="1" applyBorder="1"/>
    <xf numFmtId="0" fontId="21" fillId="0" borderId="17" xfId="39" applyFont="1" applyBorder="1"/>
    <xf numFmtId="0" fontId="21" fillId="0" borderId="10" xfId="39" applyFont="1" applyBorder="1"/>
    <xf numFmtId="0" fontId="21" fillId="0" borderId="11" xfId="39" applyFont="1" applyBorder="1" applyAlignment="1">
      <alignment horizontal="center"/>
    </xf>
    <xf numFmtId="0" fontId="21" fillId="0" borderId="11" xfId="39" applyFont="1" applyBorder="1"/>
    <xf numFmtId="0" fontId="21" fillId="0" borderId="18" xfId="39" applyFont="1" applyBorder="1" applyAlignment="1">
      <alignment horizontal="center"/>
    </xf>
    <xf numFmtId="0" fontId="10" fillId="0" borderId="19" xfId="39" applyFont="1" applyBorder="1"/>
    <xf numFmtId="0" fontId="10" fillId="0" borderId="12" xfId="39" applyBorder="1" applyAlignment="1">
      <alignment horizontal="center"/>
    </xf>
    <xf numFmtId="0" fontId="10" fillId="0" borderId="20" xfId="39" applyFont="1" applyBorder="1"/>
    <xf numFmtId="0" fontId="21" fillId="0" borderId="21" xfId="39" applyFont="1" applyBorder="1"/>
    <xf numFmtId="0" fontId="10" fillId="0" borderId="22" xfId="39" applyBorder="1"/>
    <xf numFmtId="0" fontId="10" fillId="0" borderId="21" xfId="39" applyBorder="1"/>
    <xf numFmtId="0" fontId="24" fillId="0" borderId="23" xfId="39" applyFont="1" applyBorder="1" applyAlignment="1">
      <alignment horizontal="center"/>
    </xf>
    <xf numFmtId="0" fontId="10" fillId="0" borderId="26" xfId="39" applyBorder="1"/>
    <xf numFmtId="0" fontId="10" fillId="0" borderId="27" xfId="39" applyBorder="1"/>
    <xf numFmtId="164" fontId="10" fillId="0" borderId="28" xfId="26" applyNumberFormat="1" applyFont="1" applyBorder="1" applyAlignment="1">
      <alignment horizontal="center"/>
    </xf>
    <xf numFmtId="0" fontId="10" fillId="0" borderId="26" xfId="39" applyFont="1" applyBorder="1"/>
    <xf numFmtId="0" fontId="21" fillId="0" borderId="27" xfId="39" applyFont="1" applyBorder="1"/>
    <xf numFmtId="164" fontId="21" fillId="0" borderId="28" xfId="26" applyNumberFormat="1" applyFont="1" applyBorder="1" applyAlignment="1">
      <alignment horizontal="center"/>
    </xf>
    <xf numFmtId="0" fontId="25" fillId="0" borderId="26" xfId="39" applyFont="1" applyBorder="1"/>
    <xf numFmtId="0" fontId="25" fillId="0" borderId="27" xfId="39" applyFont="1" applyBorder="1"/>
    <xf numFmtId="0" fontId="10" fillId="0" borderId="31" xfId="39" applyBorder="1" applyAlignment="1">
      <alignment horizontal="center"/>
    </xf>
    <xf numFmtId="0" fontId="10" fillId="0" borderId="32" xfId="39" applyBorder="1" applyAlignment="1">
      <alignment horizontal="center"/>
    </xf>
    <xf numFmtId="0" fontId="10" fillId="0" borderId="33" xfId="39" applyBorder="1" applyAlignment="1">
      <alignment horizontal="center"/>
    </xf>
    <xf numFmtId="0" fontId="21" fillId="0" borderId="34" xfId="39" applyFont="1" applyBorder="1" applyAlignment="1">
      <alignment horizontal="center"/>
    </xf>
    <xf numFmtId="0" fontId="10" fillId="0" borderId="23" xfId="39" applyBorder="1" applyAlignment="1">
      <alignment horizontal="center"/>
    </xf>
    <xf numFmtId="0" fontId="10" fillId="0" borderId="24" xfId="39" applyBorder="1" applyAlignment="1">
      <alignment horizontal="center"/>
    </xf>
    <xf numFmtId="0" fontId="10" fillId="0" borderId="35" xfId="39" applyBorder="1" applyAlignment="1">
      <alignment horizontal="center"/>
    </xf>
    <xf numFmtId="0" fontId="10" fillId="0" borderId="36" xfId="39" applyBorder="1" applyAlignment="1">
      <alignment horizontal="center"/>
    </xf>
    <xf numFmtId="0" fontId="21" fillId="0" borderId="36" xfId="39" applyFont="1" applyBorder="1" applyAlignment="1">
      <alignment horizontal="center"/>
    </xf>
    <xf numFmtId="0" fontId="10" fillId="0" borderId="37" xfId="39" applyBorder="1"/>
    <xf numFmtId="164" fontId="10" fillId="0" borderId="38" xfId="26" applyNumberFormat="1" applyFont="1" applyBorder="1" applyAlignment="1">
      <alignment horizontal="center"/>
    </xf>
    <xf numFmtId="0" fontId="10" fillId="0" borderId="39" xfId="39" applyBorder="1" applyAlignment="1">
      <alignment horizontal="center"/>
    </xf>
    <xf numFmtId="0" fontId="10" fillId="0" borderId="40" xfId="39" applyBorder="1" applyAlignment="1">
      <alignment horizontal="center"/>
    </xf>
    <xf numFmtId="0" fontId="23" fillId="0" borderId="16" xfId="39" applyFont="1" applyBorder="1"/>
    <xf numFmtId="0" fontId="23" fillId="0" borderId="17" xfId="39" applyFont="1" applyBorder="1"/>
    <xf numFmtId="164" fontId="23" fillId="0" borderId="23" xfId="26" applyNumberFormat="1" applyFont="1" applyBorder="1" applyAlignment="1">
      <alignment horizontal="center"/>
    </xf>
    <xf numFmtId="0" fontId="23" fillId="0" borderId="41" xfId="39" applyFont="1" applyBorder="1"/>
    <xf numFmtId="0" fontId="23" fillId="0" borderId="42" xfId="39" applyFont="1" applyBorder="1"/>
    <xf numFmtId="164" fontId="23" fillId="0" borderId="31" xfId="26" applyNumberFormat="1" applyFont="1" applyBorder="1" applyAlignment="1">
      <alignment horizontal="center"/>
    </xf>
    <xf numFmtId="0" fontId="10" fillId="0" borderId="43" xfId="39" applyBorder="1"/>
    <xf numFmtId="0" fontId="10" fillId="0" borderId="44" xfId="39" applyBorder="1"/>
    <xf numFmtId="164" fontId="10" fillId="0" borderId="45" xfId="26" applyNumberFormat="1" applyFont="1" applyBorder="1" applyAlignment="1">
      <alignment horizontal="center"/>
    </xf>
    <xf numFmtId="0" fontId="10" fillId="0" borderId="46" xfId="39" applyBorder="1" applyAlignment="1">
      <alignment horizontal="center"/>
    </xf>
    <xf numFmtId="0" fontId="10" fillId="0" borderId="47" xfId="39" applyBorder="1" applyAlignment="1">
      <alignment horizontal="center"/>
    </xf>
    <xf numFmtId="0" fontId="10" fillId="0" borderId="27" xfId="39" applyFont="1" applyBorder="1"/>
    <xf numFmtId="0" fontId="10" fillId="0" borderId="0" xfId="39" applyBorder="1" applyAlignment="1">
      <alignment horizontal="center"/>
    </xf>
    <xf numFmtId="49" fontId="21" fillId="0" borderId="0" xfId="39" applyNumberFormat="1" applyFont="1"/>
    <xf numFmtId="0" fontId="10" fillId="0" borderId="0" xfId="39" applyFont="1"/>
    <xf numFmtId="0" fontId="21" fillId="0" borderId="14" xfId="39" applyFont="1" applyBorder="1"/>
    <xf numFmtId="0" fontId="21" fillId="0" borderId="48" xfId="39" applyFont="1" applyBorder="1"/>
    <xf numFmtId="0" fontId="21" fillId="0" borderId="10" xfId="39" applyFont="1" applyBorder="1" applyAlignment="1">
      <alignment horizontal="right"/>
    </xf>
    <xf numFmtId="0" fontId="21" fillId="0" borderId="12" xfId="39" applyFont="1" applyBorder="1" applyAlignment="1">
      <alignment horizontal="right"/>
    </xf>
    <xf numFmtId="0" fontId="22" fillId="0" borderId="11" xfId="39" applyFont="1" applyBorder="1" applyAlignment="1">
      <alignment horizontal="right"/>
    </xf>
    <xf numFmtId="0" fontId="10" fillId="0" borderId="12" xfId="39" applyBorder="1" applyAlignment="1">
      <alignment horizontal="right"/>
    </xf>
    <xf numFmtId="0" fontId="10" fillId="0" borderId="20" xfId="39" applyFont="1" applyBorder="1" applyAlignment="1">
      <alignment horizontal="left"/>
    </xf>
    <xf numFmtId="0" fontId="21" fillId="0" borderId="12" xfId="39" applyFont="1" applyBorder="1"/>
    <xf numFmtId="0" fontId="21" fillId="0" borderId="49" xfId="39" applyFont="1" applyBorder="1"/>
    <xf numFmtId="0" fontId="21" fillId="0" borderId="50" xfId="39" applyFont="1" applyBorder="1"/>
    <xf numFmtId="0" fontId="21" fillId="0" borderId="44" xfId="39" applyFont="1" applyBorder="1"/>
    <xf numFmtId="0" fontId="21" fillId="0" borderId="47" xfId="39" applyFont="1" applyBorder="1"/>
    <xf numFmtId="0" fontId="21" fillId="0" borderId="49" xfId="39" applyFont="1" applyBorder="1" applyAlignment="1">
      <alignment horizontal="right"/>
    </xf>
    <xf numFmtId="0" fontId="21" fillId="0" borderId="51" xfId="39" applyFont="1" applyBorder="1"/>
    <xf numFmtId="0" fontId="21" fillId="0" borderId="25" xfId="39" applyFont="1" applyBorder="1"/>
    <xf numFmtId="0" fontId="10" fillId="0" borderId="43" xfId="39" applyFont="1" applyBorder="1" applyAlignment="1">
      <alignment horizontal="left"/>
    </xf>
    <xf numFmtId="0" fontId="21" fillId="0" borderId="42" xfId="39" applyFont="1" applyBorder="1"/>
    <xf numFmtId="0" fontId="10" fillId="0" borderId="42" xfId="39" applyBorder="1"/>
    <xf numFmtId="0" fontId="26" fillId="0" borderId="14" xfId="39" applyFont="1" applyBorder="1" applyAlignment="1">
      <alignment horizontal="center"/>
    </xf>
    <xf numFmtId="0" fontId="27" fillId="0" borderId="47" xfId="39" applyFont="1" applyBorder="1" applyAlignment="1">
      <alignment horizontal="center"/>
    </xf>
    <xf numFmtId="0" fontId="10" fillId="0" borderId="52" xfId="39" applyBorder="1" applyAlignment="1">
      <alignment horizontal="left"/>
    </xf>
    <xf numFmtId="0" fontId="25" fillId="0" borderId="53" xfId="39" applyFont="1" applyBorder="1"/>
    <xf numFmtId="0" fontId="25" fillId="0" borderId="54" xfId="39" applyFont="1" applyBorder="1"/>
    <xf numFmtId="0" fontId="10" fillId="0" borderId="55" xfId="39" applyBorder="1"/>
    <xf numFmtId="0" fontId="10" fillId="0" borderId="35" xfId="39" applyBorder="1"/>
    <xf numFmtId="49" fontId="20" fillId="0" borderId="27" xfId="39" applyNumberFormat="1" applyFont="1" applyBorder="1" applyAlignment="1">
      <alignment horizontal="left"/>
    </xf>
    <xf numFmtId="0" fontId="20" fillId="0" borderId="17" xfId="39" applyFont="1" applyBorder="1"/>
    <xf numFmtId="0" fontId="25" fillId="0" borderId="28" xfId="39" applyFont="1" applyBorder="1"/>
    <xf numFmtId="0" fontId="25" fillId="0" borderId="36" xfId="39" applyFont="1" applyBorder="1"/>
    <xf numFmtId="0" fontId="10" fillId="0" borderId="56" xfId="39" applyBorder="1"/>
    <xf numFmtId="0" fontId="10" fillId="0" borderId="36" xfId="39" applyBorder="1"/>
    <xf numFmtId="0" fontId="20" fillId="0" borderId="27" xfId="39" applyFont="1" applyBorder="1"/>
    <xf numFmtId="0" fontId="20" fillId="0" borderId="27" xfId="39" applyFont="1" applyBorder="1" applyAlignment="1">
      <alignment horizontal="left"/>
    </xf>
    <xf numFmtId="0" fontId="25" fillId="0" borderId="38" xfId="39" applyFont="1" applyBorder="1"/>
    <xf numFmtId="0" fontId="25" fillId="0" borderId="40" xfId="39" applyFont="1" applyBorder="1"/>
    <xf numFmtId="0" fontId="25" fillId="0" borderId="57" xfId="39" applyFont="1" applyBorder="1"/>
    <xf numFmtId="0" fontId="10" fillId="0" borderId="58" xfId="39" applyFont="1" applyBorder="1"/>
    <xf numFmtId="0" fontId="20" fillId="0" borderId="59" xfId="39" applyFont="1" applyBorder="1" applyAlignment="1">
      <alignment horizontal="left"/>
    </xf>
    <xf numFmtId="0" fontId="29" fillId="0" borderId="28" xfId="39" applyFont="1" applyBorder="1"/>
    <xf numFmtId="0" fontId="29" fillId="0" borderId="36" xfId="39" applyFont="1" applyBorder="1"/>
    <xf numFmtId="0" fontId="10" fillId="0" borderId="56" xfId="39" applyFont="1" applyBorder="1"/>
    <xf numFmtId="0" fontId="25" fillId="0" borderId="29" xfId="39" applyFont="1" applyBorder="1"/>
    <xf numFmtId="0" fontId="20" fillId="0" borderId="37" xfId="39" applyFont="1" applyBorder="1"/>
    <xf numFmtId="0" fontId="28" fillId="0" borderId="37" xfId="39" applyFont="1" applyBorder="1"/>
    <xf numFmtId="0" fontId="30" fillId="0" borderId="28" xfId="39" applyFont="1" applyBorder="1"/>
    <xf numFmtId="0" fontId="29" fillId="0" borderId="29" xfId="39" applyFont="1" applyBorder="1"/>
    <xf numFmtId="0" fontId="20" fillId="0" borderId="42" xfId="39" applyFont="1" applyBorder="1"/>
    <xf numFmtId="0" fontId="28" fillId="0" borderId="33" xfId="39" applyFont="1" applyBorder="1"/>
    <xf numFmtId="0" fontId="29" fillId="0" borderId="31" xfId="39" applyFont="1" applyBorder="1"/>
    <xf numFmtId="0" fontId="29" fillId="0" borderId="61" xfId="39" applyFont="1" applyBorder="1"/>
    <xf numFmtId="0" fontId="25" fillId="0" borderId="61" xfId="39" applyFont="1" applyBorder="1"/>
    <xf numFmtId="0" fontId="29" fillId="0" borderId="62" xfId="39" applyFont="1" applyBorder="1"/>
    <xf numFmtId="0" fontId="24" fillId="0" borderId="11" xfId="39" applyFont="1" applyBorder="1"/>
    <xf numFmtId="0" fontId="20" fillId="0" borderId="11" xfId="39" applyFont="1" applyBorder="1"/>
    <xf numFmtId="0" fontId="29" fillId="0" borderId="14" xfId="39" applyFont="1" applyBorder="1"/>
    <xf numFmtId="0" fontId="29" fillId="0" borderId="13" xfId="39" applyFont="1" applyBorder="1"/>
    <xf numFmtId="0" fontId="24" fillId="0" borderId="27" xfId="39" applyFont="1" applyFill="1" applyBorder="1"/>
    <xf numFmtId="0" fontId="24" fillId="0" borderId="27" xfId="39" applyFont="1" applyBorder="1"/>
    <xf numFmtId="0" fontId="29" fillId="0" borderId="56" xfId="39" applyFont="1" applyBorder="1"/>
    <xf numFmtId="0" fontId="25" fillId="0" borderId="63" xfId="39" applyFont="1" applyBorder="1"/>
    <xf numFmtId="0" fontId="25" fillId="0" borderId="64" xfId="39" applyFont="1" applyBorder="1"/>
    <xf numFmtId="0" fontId="10" fillId="0" borderId="65" xfId="39" applyBorder="1"/>
    <xf numFmtId="0" fontId="10" fillId="0" borderId="64" xfId="39" applyBorder="1"/>
    <xf numFmtId="0" fontId="20" fillId="0" borderId="37" xfId="39" applyFont="1" applyBorder="1" applyAlignment="1">
      <alignment horizontal="left"/>
    </xf>
    <xf numFmtId="0" fontId="24" fillId="0" borderId="37" xfId="39" applyFont="1" applyBorder="1"/>
    <xf numFmtId="0" fontId="25" fillId="0" borderId="31" xfId="39" applyFont="1" applyBorder="1"/>
    <xf numFmtId="0" fontId="24" fillId="0" borderId="11" xfId="39" applyFont="1" applyBorder="1" applyAlignment="1">
      <alignment horizontal="left"/>
    </xf>
    <xf numFmtId="0" fontId="29" fillId="0" borderId="47" xfId="39" applyFont="1" applyBorder="1"/>
    <xf numFmtId="0" fontId="29" fillId="0" borderId="66" xfId="39" applyFont="1" applyBorder="1"/>
    <xf numFmtId="0" fontId="21" fillId="0" borderId="37" xfId="39" applyFont="1" applyBorder="1"/>
    <xf numFmtId="0" fontId="10" fillId="0" borderId="67" xfId="39" applyBorder="1"/>
    <xf numFmtId="0" fontId="10" fillId="0" borderId="68" xfId="39" applyBorder="1"/>
    <xf numFmtId="0" fontId="10" fillId="0" borderId="69" xfId="39" applyBorder="1"/>
    <xf numFmtId="0" fontId="10" fillId="0" borderId="70" xfId="39" applyBorder="1" applyAlignment="1">
      <alignment horizontal="left"/>
    </xf>
    <xf numFmtId="0" fontId="10" fillId="0" borderId="11" xfId="39" applyBorder="1"/>
    <xf numFmtId="0" fontId="22" fillId="0" borderId="14" xfId="39" applyFont="1" applyBorder="1"/>
    <xf numFmtId="0" fontId="31" fillId="0" borderId="0" xfId="39" applyFont="1"/>
    <xf numFmtId="0" fontId="22" fillId="0" borderId="0" xfId="39" applyFont="1"/>
    <xf numFmtId="0" fontId="10" fillId="0" borderId="13" xfId="39" applyBorder="1"/>
    <xf numFmtId="0" fontId="10" fillId="0" borderId="71" xfId="39" applyBorder="1"/>
    <xf numFmtId="0" fontId="22" fillId="0" borderId="71" xfId="39" applyFont="1" applyBorder="1"/>
    <xf numFmtId="0" fontId="10" fillId="0" borderId="72" xfId="39" applyBorder="1"/>
    <xf numFmtId="0" fontId="32" fillId="0" borderId="53" xfId="39" applyFont="1" applyBorder="1"/>
    <xf numFmtId="0" fontId="10" fillId="0" borderId="54" xfId="39" applyBorder="1"/>
    <xf numFmtId="0" fontId="21" fillId="0" borderId="70" xfId="39" applyFont="1" applyBorder="1"/>
    <xf numFmtId="0" fontId="21" fillId="0" borderId="70" xfId="39" applyFont="1" applyBorder="1" applyAlignment="1">
      <alignment horizontal="right"/>
    </xf>
    <xf numFmtId="0" fontId="10" fillId="0" borderId="45" xfId="39" applyBorder="1"/>
    <xf numFmtId="0" fontId="21" fillId="0" borderId="23" xfId="39" applyFont="1" applyBorder="1"/>
    <xf numFmtId="0" fontId="21" fillId="0" borderId="35" xfId="39" applyFont="1" applyBorder="1"/>
    <xf numFmtId="0" fontId="21" fillId="0" borderId="24" xfId="39" applyFont="1" applyBorder="1"/>
    <xf numFmtId="0" fontId="10" fillId="0" borderId="28" xfId="39" applyBorder="1"/>
    <xf numFmtId="49" fontId="33" fillId="0" borderId="26" xfId="39" applyNumberFormat="1" applyFont="1" applyBorder="1" applyAlignment="1">
      <alignment horizontal="right"/>
    </xf>
    <xf numFmtId="0" fontId="32" fillId="0" borderId="27" xfId="39" applyFont="1" applyBorder="1"/>
    <xf numFmtId="0" fontId="21" fillId="0" borderId="30" xfId="39" applyFont="1" applyBorder="1"/>
    <xf numFmtId="0" fontId="21" fillId="0" borderId="28" xfId="39" applyFont="1" applyBorder="1"/>
    <xf numFmtId="0" fontId="10" fillId="0" borderId="29" xfId="39" applyBorder="1"/>
    <xf numFmtId="0" fontId="10" fillId="0" borderId="36" xfId="39" applyBorder="1" applyAlignment="1">
      <alignment horizontal="right"/>
    </xf>
    <xf numFmtId="0" fontId="22" fillId="0" borderId="27" xfId="39" applyFont="1" applyBorder="1"/>
    <xf numFmtId="0" fontId="22" fillId="0" borderId="28" xfId="39" applyFont="1" applyBorder="1"/>
    <xf numFmtId="49" fontId="34" fillId="0" borderId="36" xfId="39" applyNumberFormat="1" applyFont="1" applyBorder="1" applyAlignment="1">
      <alignment horizontal="right"/>
    </xf>
    <xf numFmtId="0" fontId="35" fillId="0" borderId="27" xfId="39" applyFont="1" applyBorder="1"/>
    <xf numFmtId="0" fontId="36" fillId="0" borderId="36" xfId="39" applyFont="1" applyBorder="1" applyAlignment="1">
      <alignment horizontal="right"/>
    </xf>
    <xf numFmtId="0" fontId="10" fillId="0" borderId="36" xfId="39" applyBorder="1" applyAlignment="1">
      <alignment horizontal="left"/>
    </xf>
    <xf numFmtId="0" fontId="10" fillId="0" borderId="59" xfId="39" applyBorder="1"/>
    <xf numFmtId="0" fontId="10" fillId="0" borderId="30" xfId="39" applyBorder="1"/>
    <xf numFmtId="0" fontId="10" fillId="0" borderId="31" xfId="39" applyBorder="1"/>
    <xf numFmtId="0" fontId="10" fillId="0" borderId="61" xfId="39" applyBorder="1"/>
    <xf numFmtId="0" fontId="10" fillId="0" borderId="41" xfId="39" applyBorder="1"/>
    <xf numFmtId="0" fontId="10" fillId="0" borderId="33" xfId="39" applyBorder="1"/>
    <xf numFmtId="0" fontId="10" fillId="0" borderId="32" xfId="39" applyBorder="1"/>
    <xf numFmtId="0" fontId="10" fillId="0" borderId="14" xfId="39" applyBorder="1"/>
    <xf numFmtId="0" fontId="10" fillId="0" borderId="47" xfId="39" applyBorder="1" applyAlignment="1">
      <alignment horizontal="left"/>
    </xf>
    <xf numFmtId="0" fontId="35" fillId="0" borderId="11" xfId="39" applyFont="1" applyBorder="1"/>
    <xf numFmtId="0" fontId="35" fillId="0" borderId="14" xfId="39" applyFont="1" applyBorder="1"/>
    <xf numFmtId="0" fontId="10" fillId="0" borderId="16" xfId="39" applyBorder="1"/>
    <xf numFmtId="0" fontId="10" fillId="0" borderId="17" xfId="39" applyBorder="1"/>
    <xf numFmtId="0" fontId="10" fillId="0" borderId="74" xfId="39" applyBorder="1"/>
    <xf numFmtId="0" fontId="10" fillId="0" borderId="63" xfId="39" applyBorder="1"/>
    <xf numFmtId="0" fontId="35" fillId="0" borderId="64" xfId="39" applyFont="1" applyBorder="1" applyAlignment="1">
      <alignment horizontal="left"/>
    </xf>
    <xf numFmtId="0" fontId="35" fillId="0" borderId="21" xfId="39" applyFont="1" applyBorder="1"/>
    <xf numFmtId="0" fontId="24" fillId="0" borderId="36" xfId="39" applyFont="1" applyBorder="1" applyAlignment="1">
      <alignment horizontal="right"/>
    </xf>
    <xf numFmtId="0" fontId="37" fillId="0" borderId="27" xfId="39" applyFont="1" applyBorder="1"/>
    <xf numFmtId="0" fontId="10" fillId="0" borderId="38" xfId="39" applyBorder="1"/>
    <xf numFmtId="0" fontId="10" fillId="0" borderId="40" xfId="39" applyBorder="1" applyAlignment="1">
      <alignment horizontal="left"/>
    </xf>
    <xf numFmtId="0" fontId="10" fillId="0" borderId="39" xfId="39" applyBorder="1"/>
    <xf numFmtId="0" fontId="10" fillId="0" borderId="40" xfId="39" applyBorder="1"/>
    <xf numFmtId="0" fontId="21" fillId="0" borderId="66" xfId="39" applyFont="1" applyBorder="1"/>
    <xf numFmtId="0" fontId="10" fillId="0" borderId="68" xfId="39" applyBorder="1" applyAlignment="1">
      <alignment horizontal="left"/>
    </xf>
    <xf numFmtId="0" fontId="10" fillId="0" borderId="75" xfId="39" applyBorder="1"/>
    <xf numFmtId="0" fontId="10" fillId="0" borderId="53" xfId="39" applyBorder="1"/>
    <xf numFmtId="0" fontId="21" fillId="0" borderId="72" xfId="39" applyFont="1" applyBorder="1"/>
    <xf numFmtId="0" fontId="21" fillId="0" borderId="53" xfId="39" applyFont="1" applyBorder="1"/>
    <xf numFmtId="0" fontId="21" fillId="0" borderId="76" xfId="39" applyFont="1" applyBorder="1"/>
    <xf numFmtId="0" fontId="21" fillId="0" borderId="54" xfId="39" applyFont="1" applyBorder="1"/>
    <xf numFmtId="0" fontId="10" fillId="0" borderId="77" xfId="39" applyBorder="1"/>
    <xf numFmtId="0" fontId="10" fillId="0" borderId="78" xfId="39" applyBorder="1"/>
    <xf numFmtId="0" fontId="21" fillId="0" borderId="79" xfId="39" applyFont="1" applyBorder="1"/>
    <xf numFmtId="0" fontId="21" fillId="0" borderId="77" xfId="39" applyFont="1" applyBorder="1"/>
    <xf numFmtId="0" fontId="21" fillId="0" borderId="80" xfId="39" applyFont="1" applyBorder="1"/>
    <xf numFmtId="0" fontId="10" fillId="0" borderId="71" xfId="39" applyFont="1" applyBorder="1"/>
    <xf numFmtId="0" fontId="32" fillId="0" borderId="71" xfId="39" applyFont="1" applyBorder="1"/>
    <xf numFmtId="0" fontId="10" fillId="0" borderId="70" xfId="39" applyFont="1" applyBorder="1"/>
    <xf numFmtId="0" fontId="10" fillId="0" borderId="70" xfId="39" applyBorder="1"/>
    <xf numFmtId="0" fontId="30" fillId="0" borderId="70" xfId="39" applyFont="1" applyBorder="1"/>
    <xf numFmtId="0" fontId="21" fillId="0" borderId="15" xfId="39" applyFont="1" applyBorder="1"/>
    <xf numFmtId="0" fontId="21" fillId="0" borderId="74" xfId="39" applyFont="1" applyBorder="1"/>
    <xf numFmtId="0" fontId="10" fillId="0" borderId="15" xfId="39" applyBorder="1"/>
    <xf numFmtId="0" fontId="21" fillId="0" borderId="59" xfId="39" applyFont="1" applyBorder="1"/>
    <xf numFmtId="0" fontId="21" fillId="0" borderId="26" xfId="39" applyFont="1" applyBorder="1"/>
    <xf numFmtId="0" fontId="10" fillId="0" borderId="27" xfId="39" applyFill="1" applyBorder="1"/>
    <xf numFmtId="0" fontId="38" fillId="0" borderId="27" xfId="39" applyFont="1" applyBorder="1"/>
    <xf numFmtId="0" fontId="38" fillId="0" borderId="27" xfId="39" applyFont="1" applyFill="1" applyBorder="1"/>
    <xf numFmtId="0" fontId="38" fillId="0" borderId="30" xfId="39" applyFont="1" applyBorder="1"/>
    <xf numFmtId="0" fontId="21" fillId="0" borderId="13" xfId="39" applyFont="1" applyBorder="1"/>
    <xf numFmtId="0" fontId="10" fillId="0" borderId="81" xfId="39" applyBorder="1"/>
    <xf numFmtId="0" fontId="22" fillId="0" borderId="81" xfId="39" applyFont="1" applyBorder="1"/>
    <xf numFmtId="0" fontId="39" fillId="0" borderId="0" xfId="39" applyFont="1" applyBorder="1"/>
    <xf numFmtId="0" fontId="22" fillId="0" borderId="0" xfId="39" applyFont="1" applyBorder="1"/>
    <xf numFmtId="0" fontId="40" fillId="0" borderId="26" xfId="39" applyFont="1" applyBorder="1" applyAlignment="1">
      <alignment horizontal="right"/>
    </xf>
    <xf numFmtId="0" fontId="10" fillId="0" borderId="30" xfId="39" applyFill="1" applyBorder="1"/>
    <xf numFmtId="0" fontId="10" fillId="0" borderId="28" xfId="39" applyFill="1" applyBorder="1"/>
    <xf numFmtId="0" fontId="10" fillId="0" borderId="43" xfId="39" applyFont="1" applyBorder="1"/>
    <xf numFmtId="0" fontId="22" fillId="0" borderId="11" xfId="39" applyFont="1" applyBorder="1"/>
    <xf numFmtId="0" fontId="22" fillId="0" borderId="13" xfId="39" applyFont="1" applyBorder="1"/>
    <xf numFmtId="0" fontId="10" fillId="0" borderId="52" xfId="39" applyFont="1" applyBorder="1"/>
    <xf numFmtId="0" fontId="29" fillId="0" borderId="52" xfId="39" applyFont="1" applyBorder="1" applyAlignment="1">
      <alignment horizontal="right"/>
    </xf>
    <xf numFmtId="0" fontId="10" fillId="0" borderId="34" xfId="39" applyBorder="1"/>
    <xf numFmtId="0" fontId="22" fillId="0" borderId="67" xfId="39" applyFont="1" applyBorder="1"/>
    <xf numFmtId="0" fontId="22" fillId="0" borderId="52" xfId="39" applyFont="1" applyBorder="1"/>
    <xf numFmtId="0" fontId="10" fillId="0" borderId="14" xfId="39" applyFont="1" applyBorder="1"/>
    <xf numFmtId="0" fontId="10" fillId="0" borderId="12" xfId="39" applyBorder="1"/>
    <xf numFmtId="0" fontId="10" fillId="0" borderId="19" xfId="39" applyBorder="1"/>
    <xf numFmtId="0" fontId="33" fillId="0" borderId="20" xfId="39" applyFont="1" applyBorder="1" applyAlignment="1">
      <alignment horizontal="left"/>
    </xf>
    <xf numFmtId="0" fontId="21" fillId="0" borderId="63" xfId="39" applyFont="1" applyBorder="1"/>
    <xf numFmtId="0" fontId="21" fillId="0" borderId="20" xfId="39" applyFont="1" applyBorder="1"/>
    <xf numFmtId="0" fontId="40" fillId="0" borderId="13" xfId="39" applyFont="1" applyBorder="1" applyAlignment="1">
      <alignment horizontal="left"/>
    </xf>
    <xf numFmtId="0" fontId="35" fillId="0" borderId="12" xfId="39" applyFont="1" applyBorder="1"/>
    <xf numFmtId="0" fontId="33" fillId="0" borderId="26" xfId="39" applyFont="1" applyBorder="1" applyAlignment="1">
      <alignment horizontal="left"/>
    </xf>
    <xf numFmtId="0" fontId="40" fillId="0" borderId="26" xfId="39" applyFont="1" applyBorder="1" applyAlignment="1">
      <alignment horizontal="left"/>
    </xf>
    <xf numFmtId="0" fontId="40" fillId="0" borderId="71" xfId="39" applyFont="1" applyBorder="1" applyAlignment="1">
      <alignment horizontal="left"/>
    </xf>
    <xf numFmtId="0" fontId="35" fillId="0" borderId="72" xfId="39" applyFont="1" applyBorder="1"/>
    <xf numFmtId="0" fontId="35" fillId="0" borderId="18" xfId="39" applyFont="1" applyBorder="1"/>
    <xf numFmtId="0" fontId="35" fillId="0" borderId="53" xfId="39" applyFont="1" applyBorder="1"/>
    <xf numFmtId="0" fontId="33" fillId="0" borderId="82" xfId="39" applyFont="1" applyBorder="1" applyAlignment="1">
      <alignment horizontal="left"/>
    </xf>
    <xf numFmtId="0" fontId="21" fillId="0" borderId="83" xfId="39" applyFont="1" applyBorder="1"/>
    <xf numFmtId="0" fontId="21" fillId="0" borderId="84" xfId="39" applyFont="1" applyBorder="1"/>
    <xf numFmtId="0" fontId="21" fillId="0" borderId="85" xfId="39" applyFont="1" applyBorder="1"/>
    <xf numFmtId="0" fontId="21" fillId="0" borderId="82" xfId="39" applyFont="1" applyBorder="1"/>
    <xf numFmtId="0" fontId="10" fillId="0" borderId="20" xfId="39" applyBorder="1"/>
    <xf numFmtId="0" fontId="22" fillId="0" borderId="10" xfId="39" applyFont="1" applyBorder="1"/>
    <xf numFmtId="0" fontId="22" fillId="0" borderId="12" xfId="39" applyFont="1" applyBorder="1"/>
    <xf numFmtId="0" fontId="10" fillId="0" borderId="67" xfId="39" applyFont="1" applyBorder="1" applyAlignment="1">
      <alignment horizontal="right"/>
    </xf>
    <xf numFmtId="0" fontId="21" fillId="0" borderId="50" xfId="39" applyFont="1" applyBorder="1" applyAlignment="1">
      <alignment horizontal="left"/>
    </xf>
    <xf numFmtId="0" fontId="24" fillId="0" borderId="52" xfId="39" applyFont="1" applyBorder="1" applyAlignment="1">
      <alignment horizontal="center"/>
    </xf>
    <xf numFmtId="0" fontId="10" fillId="0" borderId="45" xfId="39" applyFont="1" applyBorder="1" applyAlignment="1">
      <alignment horizontal="right"/>
    </xf>
    <xf numFmtId="0" fontId="21" fillId="0" borderId="50" xfId="39" applyFont="1" applyBorder="1" applyAlignment="1">
      <alignment horizontal="right"/>
    </xf>
    <xf numFmtId="0" fontId="21" fillId="0" borderId="49" xfId="39" applyFont="1" applyBorder="1" applyAlignment="1">
      <alignment horizontal="left"/>
    </xf>
    <xf numFmtId="0" fontId="21" fillId="0" borderId="44" xfId="39" applyFont="1" applyBorder="1" applyAlignment="1">
      <alignment horizontal="left"/>
    </xf>
    <xf numFmtId="0" fontId="21" fillId="0" borderId="70" xfId="39" applyFont="1" applyBorder="1" applyAlignment="1">
      <alignment horizontal="center"/>
    </xf>
    <xf numFmtId="14" fontId="27" fillId="0" borderId="70" xfId="39" applyNumberFormat="1" applyFont="1" applyBorder="1" applyAlignment="1">
      <alignment horizontal="center"/>
    </xf>
    <xf numFmtId="0" fontId="21" fillId="0" borderId="63" xfId="39" applyFont="1" applyBorder="1" applyAlignment="1">
      <alignment horizontal="right"/>
    </xf>
    <xf numFmtId="0" fontId="21" fillId="0" borderId="65" xfId="39" applyFont="1" applyBorder="1"/>
    <xf numFmtId="0" fontId="21" fillId="0" borderId="22" xfId="39" applyFont="1" applyBorder="1"/>
    <xf numFmtId="164" fontId="21" fillId="0" borderId="35" xfId="26" applyNumberFormat="1" applyFont="1" applyBorder="1" applyAlignment="1">
      <alignment horizontal="center"/>
    </xf>
    <xf numFmtId="164" fontId="21" fillId="0" borderId="74" xfId="26" applyNumberFormat="1" applyFont="1" applyBorder="1"/>
    <xf numFmtId="0" fontId="10" fillId="0" borderId="28" xfId="39" applyFont="1" applyBorder="1" applyAlignment="1">
      <alignment horizontal="right"/>
    </xf>
    <xf numFmtId="49" fontId="21" fillId="0" borderId="30" xfId="39" applyNumberFormat="1" applyFont="1" applyBorder="1"/>
    <xf numFmtId="164" fontId="22" fillId="0" borderId="64" xfId="26" applyNumberFormat="1" applyFont="1" applyBorder="1" applyAlignment="1">
      <alignment horizontal="center"/>
    </xf>
    <xf numFmtId="0" fontId="10" fillId="0" borderId="28" xfId="39" applyBorder="1" applyAlignment="1">
      <alignment horizontal="right"/>
    </xf>
    <xf numFmtId="164" fontId="21" fillId="0" borderId="36" xfId="26" applyNumberFormat="1" applyFont="1" applyBorder="1" applyAlignment="1">
      <alignment horizontal="center"/>
    </xf>
    <xf numFmtId="0" fontId="41" fillId="0" borderId="86" xfId="39" applyFont="1" applyFill="1" applyBorder="1"/>
    <xf numFmtId="0" fontId="41" fillId="0" borderId="27" xfId="39" applyFont="1" applyBorder="1"/>
    <xf numFmtId="164" fontId="32" fillId="0" borderId="36" xfId="26" applyNumberFormat="1" applyFont="1" applyBorder="1" applyAlignment="1">
      <alignment horizontal="center"/>
    </xf>
    <xf numFmtId="0" fontId="10" fillId="0" borderId="86" xfId="39" applyBorder="1"/>
    <xf numFmtId="0" fontId="29" fillId="0" borderId="86" xfId="39" applyFont="1" applyBorder="1"/>
    <xf numFmtId="0" fontId="42" fillId="0" borderId="27" xfId="39" applyFont="1" applyBorder="1"/>
    <xf numFmtId="0" fontId="20" fillId="0" borderId="86" xfId="39" applyFont="1" applyBorder="1"/>
    <xf numFmtId="0" fontId="43" fillId="0" borderId="27" xfId="39" applyFont="1" applyBorder="1"/>
    <xf numFmtId="0" fontId="36" fillId="0" borderId="27" xfId="39" applyFont="1" applyBorder="1"/>
    <xf numFmtId="0" fontId="42" fillId="0" borderId="86" xfId="39" applyFont="1" applyFill="1" applyBorder="1"/>
    <xf numFmtId="0" fontId="33" fillId="0" borderId="86" xfId="39" applyFont="1" applyBorder="1"/>
    <xf numFmtId="0" fontId="33" fillId="0" borderId="27" xfId="39" applyFont="1" applyBorder="1"/>
    <xf numFmtId="0" fontId="41" fillId="0" borderId="86" xfId="39" applyFont="1" applyBorder="1"/>
    <xf numFmtId="0" fontId="21" fillId="0" borderId="86" xfId="39" applyFont="1" applyBorder="1"/>
    <xf numFmtId="0" fontId="10" fillId="0" borderId="86" xfId="39" applyFont="1" applyBorder="1"/>
    <xf numFmtId="0" fontId="22" fillId="0" borderId="86" xfId="39" applyFont="1" applyBorder="1"/>
    <xf numFmtId="0" fontId="10" fillId="0" borderId="88" xfId="39" applyBorder="1"/>
    <xf numFmtId="0" fontId="10" fillId="0" borderId="59" xfId="39" applyBorder="1" applyAlignment="1">
      <alignment horizontal="right"/>
    </xf>
    <xf numFmtId="0" fontId="10" fillId="0" borderId="89" xfId="39" applyBorder="1"/>
    <xf numFmtId="0" fontId="10" fillId="0" borderId="90" xfId="39" applyBorder="1"/>
    <xf numFmtId="164" fontId="24" fillId="0" borderId="32" xfId="26" applyNumberFormat="1" applyFont="1" applyBorder="1"/>
    <xf numFmtId="164" fontId="24" fillId="0" borderId="61" xfId="26" applyNumberFormat="1" applyFont="1" applyBorder="1"/>
    <xf numFmtId="0" fontId="21" fillId="0" borderId="0" xfId="39" applyFont="1" applyAlignment="1"/>
    <xf numFmtId="0" fontId="21" fillId="0" borderId="0" xfId="39" applyFont="1" applyAlignment="1">
      <alignment horizontal="center"/>
    </xf>
    <xf numFmtId="0" fontId="32" fillId="0" borderId="11" xfId="39" applyFont="1" applyBorder="1"/>
    <xf numFmtId="0" fontId="32" fillId="0" borderId="12" xfId="39" applyFont="1" applyBorder="1"/>
    <xf numFmtId="0" fontId="32" fillId="0" borderId="10" xfId="39" applyFont="1" applyBorder="1" applyAlignment="1">
      <alignment horizontal="right"/>
    </xf>
    <xf numFmtId="0" fontId="32" fillId="0" borderId="11" xfId="39" applyFont="1" applyBorder="1" applyAlignment="1">
      <alignment horizontal="right"/>
    </xf>
    <xf numFmtId="0" fontId="36" fillId="0" borderId="11" xfId="39" applyFont="1" applyBorder="1"/>
    <xf numFmtId="0" fontId="22" fillId="0" borderId="10" xfId="39" applyFont="1" applyBorder="1" applyAlignment="1">
      <alignment horizontal="right"/>
    </xf>
    <xf numFmtId="0" fontId="10" fillId="0" borderId="71" xfId="39" applyFont="1" applyBorder="1" applyAlignment="1">
      <alignment horizontal="left"/>
    </xf>
    <xf numFmtId="0" fontId="32" fillId="0" borderId="72" xfId="39" applyFont="1" applyBorder="1"/>
    <xf numFmtId="0" fontId="32" fillId="0" borderId="18" xfId="39" applyFont="1" applyBorder="1"/>
    <xf numFmtId="0" fontId="32" fillId="0" borderId="91" xfId="39" applyFont="1" applyBorder="1"/>
    <xf numFmtId="0" fontId="10" fillId="0" borderId="70" xfId="39" applyFont="1" applyBorder="1" applyAlignment="1">
      <alignment horizontal="left"/>
    </xf>
    <xf numFmtId="0" fontId="21" fillId="0" borderId="44" xfId="39" applyFont="1" applyBorder="1" applyAlignment="1">
      <alignment horizontal="center"/>
    </xf>
    <xf numFmtId="0" fontId="21" fillId="0" borderId="50" xfId="39" applyFont="1" applyBorder="1" applyAlignment="1">
      <alignment horizontal="center"/>
    </xf>
    <xf numFmtId="0" fontId="27" fillId="0" borderId="45" xfId="39" applyFont="1" applyBorder="1" applyAlignment="1">
      <alignment horizontal="center"/>
    </xf>
    <xf numFmtId="0" fontId="27" fillId="0" borderId="73" xfId="39" applyFont="1" applyBorder="1" applyAlignment="1">
      <alignment horizontal="center"/>
    </xf>
    <xf numFmtId="0" fontId="27" fillId="0" borderId="92" xfId="39" applyFont="1" applyBorder="1" applyAlignment="1">
      <alignment horizontal="center"/>
    </xf>
    <xf numFmtId="0" fontId="27" fillId="0" borderId="70" xfId="39" applyFont="1" applyBorder="1" applyAlignment="1">
      <alignment horizontal="center"/>
    </xf>
    <xf numFmtId="0" fontId="10" fillId="0" borderId="15" xfId="39" applyFont="1" applyBorder="1" applyAlignment="1">
      <alignment horizontal="left"/>
    </xf>
    <xf numFmtId="0" fontId="20" fillId="0" borderId="20" xfId="39" applyFont="1" applyBorder="1" applyAlignment="1">
      <alignment horizontal="left"/>
    </xf>
    <xf numFmtId="49" fontId="20" fillId="0" borderId="59" xfId="39" applyNumberFormat="1" applyFont="1" applyBorder="1" applyAlignment="1">
      <alignment horizontal="left"/>
    </xf>
    <xf numFmtId="0" fontId="20" fillId="0" borderId="26" xfId="39" applyFont="1" applyBorder="1" applyAlignment="1">
      <alignment horizontal="left"/>
    </xf>
    <xf numFmtId="0" fontId="10" fillId="0" borderId="56" xfId="39" applyBorder="1" applyAlignment="1">
      <alignment horizontal="right"/>
    </xf>
    <xf numFmtId="0" fontId="10" fillId="24" borderId="26" xfId="39" applyFill="1" applyBorder="1"/>
    <xf numFmtId="0" fontId="21" fillId="0" borderId="67" xfId="39" applyFont="1" applyBorder="1" applyAlignment="1">
      <alignment horizontal="right"/>
    </xf>
    <xf numFmtId="0" fontId="10" fillId="0" borderId="34" xfId="39" applyFill="1" applyBorder="1"/>
    <xf numFmtId="0" fontId="10" fillId="0" borderId="52" xfId="39" applyBorder="1"/>
    <xf numFmtId="0" fontId="10" fillId="0" borderId="57" xfId="39" applyBorder="1"/>
    <xf numFmtId="0" fontId="20" fillId="0" borderId="42" xfId="39" applyFont="1" applyBorder="1" applyAlignment="1">
      <alignment horizontal="left"/>
    </xf>
    <xf numFmtId="0" fontId="10" fillId="0" borderId="42" xfId="39" applyFont="1" applyBorder="1"/>
    <xf numFmtId="0" fontId="10" fillId="0" borderId="33" xfId="39" applyFont="1" applyBorder="1"/>
    <xf numFmtId="0" fontId="10" fillId="0" borderId="31" xfId="39" applyFont="1" applyBorder="1"/>
    <xf numFmtId="0" fontId="10" fillId="0" borderId="61" xfId="39" applyFont="1" applyBorder="1"/>
    <xf numFmtId="0" fontId="22" fillId="0" borderId="43" xfId="39" applyFont="1" applyBorder="1"/>
    <xf numFmtId="0" fontId="21" fillId="24" borderId="11" xfId="39" applyFont="1" applyFill="1" applyBorder="1"/>
    <xf numFmtId="0" fontId="21" fillId="24" borderId="13" xfId="39" applyFont="1" applyFill="1" applyBorder="1"/>
    <xf numFmtId="0" fontId="10" fillId="0" borderId="38" xfId="39" applyBorder="1" applyAlignment="1">
      <alignment horizontal="right"/>
    </xf>
    <xf numFmtId="0" fontId="22" fillId="0" borderId="12" xfId="39" applyFont="1" applyBorder="1" applyAlignment="1">
      <alignment horizontal="right"/>
    </xf>
    <xf numFmtId="0" fontId="22" fillId="0" borderId="14" xfId="39" applyFont="1" applyBorder="1" applyAlignment="1">
      <alignment horizontal="right"/>
    </xf>
    <xf numFmtId="0" fontId="22" fillId="0" borderId="47" xfId="39" applyFont="1" applyBorder="1" applyAlignment="1">
      <alignment horizontal="right"/>
    </xf>
    <xf numFmtId="0" fontId="22" fillId="0" borderId="93" xfId="39" applyFont="1" applyBorder="1" applyAlignment="1">
      <alignment horizontal="right"/>
    </xf>
    <xf numFmtId="0" fontId="21" fillId="0" borderId="64" xfId="39" applyFont="1" applyBorder="1"/>
    <xf numFmtId="0" fontId="21" fillId="0" borderId="88" xfId="39" applyFont="1" applyBorder="1"/>
    <xf numFmtId="0" fontId="10" fillId="0" borderId="0" xfId="39" applyAlignment="1"/>
    <xf numFmtId="0" fontId="32" fillId="0" borderId="39" xfId="39" applyFont="1" applyBorder="1"/>
    <xf numFmtId="0" fontId="32" fillId="0" borderId="22" xfId="39" applyFont="1" applyBorder="1"/>
    <xf numFmtId="0" fontId="32" fillId="0" borderId="21" xfId="39" applyFont="1" applyBorder="1"/>
    <xf numFmtId="0" fontId="32" fillId="0" borderId="89" xfId="39" applyFont="1" applyBorder="1"/>
    <xf numFmtId="0" fontId="40" fillId="0" borderId="86" xfId="39" applyFont="1" applyBorder="1"/>
    <xf numFmtId="0" fontId="40" fillId="0" borderId="27" xfId="39" applyFont="1" applyBorder="1"/>
    <xf numFmtId="3" fontId="10" fillId="0" borderId="29" xfId="39" applyNumberFormat="1" applyBorder="1"/>
    <xf numFmtId="0" fontId="32" fillId="0" borderId="86" xfId="39" applyFont="1" applyBorder="1"/>
    <xf numFmtId="0" fontId="21" fillId="0" borderId="29" xfId="39" applyFont="1" applyBorder="1"/>
    <xf numFmtId="0" fontId="22" fillId="0" borderId="29" xfId="39" applyFont="1" applyBorder="1"/>
    <xf numFmtId="0" fontId="10" fillId="0" borderId="29" xfId="39" applyBorder="1" applyAlignment="1">
      <alignment horizontal="left"/>
    </xf>
    <xf numFmtId="0" fontId="40" fillId="0" borderId="88" xfId="39" applyFont="1" applyBorder="1"/>
    <xf numFmtId="0" fontId="40" fillId="0" borderId="37" xfId="39" applyFont="1" applyBorder="1"/>
    <xf numFmtId="0" fontId="33" fillId="0" borderId="10" xfId="39" applyFont="1" applyBorder="1"/>
    <xf numFmtId="0" fontId="33" fillId="0" borderId="11" xfId="39" applyFont="1" applyBorder="1"/>
    <xf numFmtId="0" fontId="22" fillId="0" borderId="47" xfId="39" applyFont="1" applyBorder="1"/>
    <xf numFmtId="0" fontId="40" fillId="0" borderId="22" xfId="39" applyFont="1" applyBorder="1"/>
    <xf numFmtId="0" fontId="40" fillId="0" borderId="21" xfId="39" applyFont="1" applyBorder="1"/>
    <xf numFmtId="0" fontId="37" fillId="0" borderId="29" xfId="39" applyFont="1" applyBorder="1"/>
    <xf numFmtId="0" fontId="10" fillId="0" borderId="29" xfId="39" applyBorder="1" applyAlignment="1">
      <alignment horizontal="right"/>
    </xf>
    <xf numFmtId="0" fontId="10" fillId="0" borderId="29" xfId="39" applyFont="1" applyBorder="1"/>
    <xf numFmtId="0" fontId="22" fillId="0" borderId="0" xfId="39" applyFont="1" applyAlignment="1">
      <alignment horizontal="right"/>
    </xf>
    <xf numFmtId="0" fontId="22" fillId="0" borderId="71" xfId="39" applyFont="1" applyBorder="1" applyAlignment="1">
      <alignment horizontal="center"/>
    </xf>
    <xf numFmtId="0" fontId="10" fillId="0" borderId="91" xfId="39" applyFont="1" applyBorder="1"/>
    <xf numFmtId="0" fontId="21" fillId="0" borderId="71" xfId="39" applyFont="1" applyBorder="1"/>
    <xf numFmtId="0" fontId="21" fillId="0" borderId="91" xfId="39" applyFont="1" applyBorder="1"/>
    <xf numFmtId="0" fontId="21" fillId="0" borderId="18" xfId="39" applyFont="1" applyBorder="1"/>
    <xf numFmtId="0" fontId="24" fillId="0" borderId="54" xfId="39" applyFont="1" applyBorder="1"/>
    <xf numFmtId="0" fontId="10" fillId="0" borderId="49" xfId="39" applyFont="1" applyBorder="1"/>
    <xf numFmtId="0" fontId="24" fillId="0" borderId="45" xfId="39" applyFont="1" applyBorder="1"/>
    <xf numFmtId="14" fontId="24" fillId="0" borderId="94" xfId="39" applyNumberFormat="1" applyFont="1" applyBorder="1"/>
    <xf numFmtId="14" fontId="24" fillId="0" borderId="73" xfId="39" applyNumberFormat="1" applyFont="1" applyBorder="1"/>
    <xf numFmtId="0" fontId="10" fillId="0" borderId="67" xfId="39" applyFont="1" applyBorder="1"/>
    <xf numFmtId="0" fontId="33" fillId="0" borderId="75" xfId="39" applyFont="1" applyBorder="1"/>
    <xf numFmtId="0" fontId="21" fillId="0" borderId="89" xfId="39" applyFont="1" applyBorder="1"/>
    <xf numFmtId="0" fontId="10" fillId="0" borderId="63" xfId="39" applyFont="1" applyBorder="1"/>
    <xf numFmtId="0" fontId="35" fillId="0" borderId="89" xfId="39" applyFont="1" applyBorder="1" applyAlignment="1">
      <alignment horizontal="left"/>
    </xf>
    <xf numFmtId="0" fontId="35" fillId="0" borderId="56" xfId="39" applyFont="1" applyBorder="1"/>
    <xf numFmtId="0" fontId="35" fillId="0" borderId="36" xfId="39" applyFont="1" applyBorder="1"/>
    <xf numFmtId="0" fontId="22" fillId="0" borderId="29" xfId="39" applyFont="1" applyBorder="1" applyAlignment="1">
      <alignment horizontal="right"/>
    </xf>
    <xf numFmtId="0" fontId="44" fillId="0" borderId="27" xfId="39" applyFont="1" applyBorder="1"/>
    <xf numFmtId="0" fontId="45" fillId="0" borderId="27" xfId="39" applyFont="1" applyBorder="1"/>
    <xf numFmtId="0" fontId="22" fillId="0" borderId="75" xfId="39" applyFont="1" applyBorder="1" applyAlignment="1">
      <alignment horizontal="right"/>
    </xf>
    <xf numFmtId="0" fontId="46" fillId="0" borderId="27" xfId="39" applyFont="1" applyBorder="1"/>
    <xf numFmtId="9" fontId="46" fillId="0" borderId="27" xfId="39" applyNumberFormat="1" applyFont="1" applyBorder="1"/>
    <xf numFmtId="0" fontId="10" fillId="0" borderId="36" xfId="39" applyFont="1" applyBorder="1"/>
    <xf numFmtId="0" fontId="47" fillId="0" borderId="27" xfId="39" applyFont="1" applyBorder="1"/>
    <xf numFmtId="0" fontId="29" fillId="0" borderId="27" xfId="39" applyFont="1" applyBorder="1"/>
    <xf numFmtId="9" fontId="25" fillId="0" borderId="27" xfId="39" applyNumberFormat="1" applyFont="1" applyBorder="1"/>
    <xf numFmtId="0" fontId="22" fillId="0" borderId="89" xfId="39" applyFont="1" applyBorder="1" applyAlignment="1">
      <alignment horizontal="right"/>
    </xf>
    <xf numFmtId="0" fontId="22" fillId="0" borderId="75" xfId="39" applyFont="1" applyBorder="1" applyAlignment="1">
      <alignment horizontal="left"/>
    </xf>
    <xf numFmtId="0" fontId="35" fillId="0" borderId="29" xfId="39" applyFont="1" applyBorder="1" applyAlignment="1">
      <alignment horizontal="left"/>
    </xf>
    <xf numFmtId="0" fontId="35" fillId="0" borderId="29" xfId="39" applyFont="1" applyBorder="1"/>
    <xf numFmtId="0" fontId="35" fillId="0" borderId="86" xfId="39" applyFont="1" applyBorder="1"/>
    <xf numFmtId="0" fontId="44" fillId="0" borderId="59" xfId="39" applyFont="1" applyBorder="1"/>
    <xf numFmtId="0" fontId="10" fillId="0" borderId="59" xfId="39" applyFont="1" applyBorder="1"/>
    <xf numFmtId="0" fontId="44" fillId="0" borderId="86" xfId="39" applyFont="1" applyBorder="1"/>
    <xf numFmtId="0" fontId="10" fillId="0" borderId="75" xfId="39" applyFont="1" applyBorder="1" applyAlignment="1">
      <alignment horizontal="right"/>
    </xf>
    <xf numFmtId="0" fontId="48" fillId="0" borderId="27" xfId="39" applyFont="1" applyBorder="1"/>
    <xf numFmtId="0" fontId="45" fillId="0" borderId="86" xfId="39" applyFont="1" applyBorder="1"/>
    <xf numFmtId="0" fontId="25" fillId="0" borderId="86" xfId="39" applyFont="1" applyBorder="1"/>
    <xf numFmtId="0" fontId="22" fillId="0" borderId="29" xfId="39" applyFont="1" applyBorder="1" applyAlignment="1">
      <alignment horizontal="left"/>
    </xf>
    <xf numFmtId="0" fontId="34" fillId="0" borderId="27" xfId="39" applyFont="1" applyBorder="1"/>
    <xf numFmtId="0" fontId="10" fillId="0" borderId="32" xfId="39" applyBorder="1" applyAlignment="1">
      <alignment horizontal="left"/>
    </xf>
    <xf numFmtId="0" fontId="21" fillId="0" borderId="92" xfId="39" applyFont="1" applyBorder="1"/>
    <xf numFmtId="0" fontId="31" fillId="0" borderId="94" xfId="39" applyFont="1" applyBorder="1"/>
    <xf numFmtId="0" fontId="21" fillId="0" borderId="94" xfId="39" applyFont="1" applyBorder="1"/>
    <xf numFmtId="0" fontId="21" fillId="0" borderId="73" xfId="39" applyFont="1" applyBorder="1"/>
    <xf numFmtId="0" fontId="10" fillId="0" borderId="87" xfId="39" applyBorder="1"/>
    <xf numFmtId="0" fontId="10" fillId="0" borderId="80" xfId="39" applyBorder="1"/>
    <xf numFmtId="0" fontId="21" fillId="0" borderId="95" xfId="39" applyFont="1" applyBorder="1"/>
    <xf numFmtId="0" fontId="31" fillId="0" borderId="80" xfId="39" applyFont="1" applyBorder="1"/>
    <xf numFmtId="0" fontId="49" fillId="0" borderId="0" xfId="39" applyFont="1"/>
    <xf numFmtId="0" fontId="50" fillId="0" borderId="27" xfId="39" applyFont="1" applyBorder="1"/>
    <xf numFmtId="0" fontId="20" fillId="0" borderId="56" xfId="39" applyFont="1" applyBorder="1"/>
    <xf numFmtId="0" fontId="22" fillId="0" borderId="56" xfId="39" applyFont="1" applyBorder="1"/>
    <xf numFmtId="0" fontId="36" fillId="0" borderId="37" xfId="39" applyFont="1" applyBorder="1"/>
    <xf numFmtId="0" fontId="51" fillId="0" borderId="58" xfId="39" applyFont="1" applyBorder="1"/>
    <xf numFmtId="0" fontId="10" fillId="0" borderId="69" xfId="39" applyFill="1" applyBorder="1"/>
    <xf numFmtId="0" fontId="10" fillId="0" borderId="68" xfId="39" applyFill="1" applyBorder="1"/>
    <xf numFmtId="6" fontId="28" fillId="0" borderId="56" xfId="39" applyNumberFormat="1" applyFont="1" applyBorder="1" applyAlignment="1">
      <alignment horizontal="left"/>
    </xf>
    <xf numFmtId="0" fontId="22" fillId="0" borderId="36" xfId="39" applyFont="1" applyBorder="1"/>
    <xf numFmtId="0" fontId="45" fillId="0" borderId="48" xfId="39" applyFont="1" applyBorder="1"/>
    <xf numFmtId="0" fontId="45" fillId="0" borderId="11" xfId="39" applyFont="1" applyBorder="1"/>
    <xf numFmtId="0" fontId="22" fillId="0" borderId="66" xfId="39" applyFont="1" applyBorder="1"/>
    <xf numFmtId="0" fontId="25" fillId="0" borderId="22" xfId="39" applyFont="1" applyBorder="1"/>
    <xf numFmtId="0" fontId="48" fillId="0" borderId="86" xfId="39" applyFont="1" applyBorder="1"/>
    <xf numFmtId="0" fontId="35" fillId="0" borderId="39" xfId="39" applyFont="1" applyBorder="1" applyAlignment="1">
      <alignment horizontal="left"/>
    </xf>
    <xf numFmtId="0" fontId="35" fillId="0" borderId="37" xfId="39" applyFont="1" applyBorder="1"/>
    <xf numFmtId="0" fontId="35" fillId="0" borderId="58" xfId="39" applyFont="1" applyBorder="1"/>
    <xf numFmtId="0" fontId="35" fillId="0" borderId="39" xfId="39" applyFont="1" applyBorder="1"/>
    <xf numFmtId="0" fontId="35" fillId="0" borderId="40" xfId="39" applyFont="1" applyBorder="1"/>
    <xf numFmtId="0" fontId="10" fillId="0" borderId="14" xfId="39" applyBorder="1" applyAlignment="1">
      <alignment horizontal="left"/>
    </xf>
    <xf numFmtId="0" fontId="22" fillId="0" borderId="48" xfId="39" applyFont="1" applyBorder="1"/>
    <xf numFmtId="0" fontId="10" fillId="0" borderId="89" xfId="39" applyBorder="1" applyAlignment="1">
      <alignment horizontal="left"/>
    </xf>
    <xf numFmtId="0" fontId="20" fillId="0" borderId="0" xfId="39" applyFont="1" applyBorder="1" applyAlignment="1"/>
    <xf numFmtId="0" fontId="42" fillId="0" borderId="0" xfId="39" applyFont="1"/>
    <xf numFmtId="0" fontId="21" fillId="0" borderId="81" xfId="39" applyFont="1" applyBorder="1"/>
    <xf numFmtId="0" fontId="30" fillId="0" borderId="67" xfId="39" applyFont="1" applyBorder="1" applyAlignment="1">
      <alignment horizontal="center"/>
    </xf>
    <xf numFmtId="0" fontId="30" fillId="0" borderId="34" xfId="39" applyFont="1" applyBorder="1" applyAlignment="1">
      <alignment horizontal="center"/>
    </xf>
    <xf numFmtId="0" fontId="10" fillId="0" borderId="49" xfId="39" applyBorder="1"/>
    <xf numFmtId="0" fontId="52" fillId="0" borderId="50" xfId="39" applyFont="1" applyBorder="1"/>
    <xf numFmtId="0" fontId="10" fillId="0" borderId="23" xfId="39" applyBorder="1" applyAlignment="1">
      <alignment horizontal="right"/>
    </xf>
    <xf numFmtId="0" fontId="10" fillId="0" borderId="96" xfId="39" applyBorder="1"/>
    <xf numFmtId="0" fontId="10" fillId="0" borderId="55" xfId="39" applyBorder="1" applyAlignment="1">
      <alignment horizontal="right"/>
    </xf>
    <xf numFmtId="0" fontId="10" fillId="0" borderId="35" xfId="39" applyBorder="1" applyAlignment="1">
      <alignment horizontal="right"/>
    </xf>
    <xf numFmtId="0" fontId="10" fillId="0" borderId="37" xfId="39" applyBorder="1" applyAlignment="1">
      <alignment horizontal="left"/>
    </xf>
    <xf numFmtId="0" fontId="10" fillId="0" borderId="58" xfId="39" applyBorder="1" applyAlignment="1">
      <alignment horizontal="right"/>
    </xf>
    <xf numFmtId="0" fontId="10" fillId="0" borderId="40" xfId="39" applyBorder="1" applyAlignment="1">
      <alignment horizontal="right"/>
    </xf>
    <xf numFmtId="49" fontId="34" fillId="0" borderId="11" xfId="39" applyNumberFormat="1" applyFont="1" applyBorder="1" applyAlignment="1">
      <alignment horizontal="left"/>
    </xf>
    <xf numFmtId="0" fontId="21" fillId="0" borderId="14" xfId="39" applyFont="1" applyBorder="1" applyAlignment="1">
      <alignment horizontal="right"/>
    </xf>
    <xf numFmtId="0" fontId="10" fillId="0" borderId="63" xfId="39" applyBorder="1" applyAlignment="1">
      <alignment horizontal="right"/>
    </xf>
    <xf numFmtId="0" fontId="10" fillId="0" borderId="22" xfId="39" applyBorder="1" applyAlignment="1">
      <alignment horizontal="right"/>
    </xf>
    <xf numFmtId="0" fontId="10" fillId="0" borderId="64" xfId="39" applyBorder="1" applyAlignment="1">
      <alignment horizontal="right"/>
    </xf>
    <xf numFmtId="0" fontId="10" fillId="0" borderId="65" xfId="39" applyBorder="1" applyAlignment="1">
      <alignment horizontal="right"/>
    </xf>
    <xf numFmtId="0" fontId="10" fillId="0" borderId="25" xfId="39" applyBorder="1" applyAlignment="1">
      <alignment horizontal="right"/>
    </xf>
    <xf numFmtId="0" fontId="10" fillId="0" borderId="27" xfId="39" applyBorder="1" applyAlignment="1">
      <alignment horizontal="left"/>
    </xf>
    <xf numFmtId="0" fontId="10" fillId="0" borderId="86" xfId="39" applyBorder="1" applyAlignment="1">
      <alignment horizontal="right"/>
    </xf>
    <xf numFmtId="0" fontId="10" fillId="0" borderId="30" xfId="39" applyBorder="1" applyAlignment="1">
      <alignment horizontal="right"/>
    </xf>
    <xf numFmtId="0" fontId="36" fillId="0" borderId="27" xfId="39" applyFont="1" applyBorder="1" applyAlignment="1">
      <alignment horizontal="left"/>
    </xf>
    <xf numFmtId="0" fontId="37" fillId="0" borderId="28" xfId="39" applyFont="1" applyBorder="1" applyAlignment="1">
      <alignment horizontal="right"/>
    </xf>
    <xf numFmtId="0" fontId="37" fillId="0" borderId="86" xfId="39" applyFont="1" applyBorder="1" applyAlignment="1">
      <alignment horizontal="right"/>
    </xf>
    <xf numFmtId="0" fontId="21" fillId="0" borderId="47" xfId="39" applyFont="1" applyBorder="1" applyAlignment="1">
      <alignment horizontal="right"/>
    </xf>
    <xf numFmtId="0" fontId="21" fillId="0" borderId="13" xfId="39" applyFont="1" applyBorder="1" applyAlignment="1">
      <alignment horizontal="right"/>
    </xf>
    <xf numFmtId="0" fontId="21" fillId="0" borderId="93" xfId="39" applyFont="1" applyBorder="1" applyAlignment="1">
      <alignment horizontal="right"/>
    </xf>
    <xf numFmtId="0" fontId="36" fillId="0" borderId="21" xfId="39" applyFont="1" applyBorder="1" applyAlignment="1">
      <alignment horizontal="left"/>
    </xf>
    <xf numFmtId="0" fontId="36" fillId="0" borderId="21" xfId="39" applyFont="1" applyBorder="1"/>
    <xf numFmtId="0" fontId="37" fillId="0" borderId="63" xfId="39" applyFont="1" applyBorder="1" applyAlignment="1">
      <alignment horizontal="right"/>
    </xf>
    <xf numFmtId="0" fontId="37" fillId="0" borderId="64" xfId="39" applyFont="1" applyBorder="1" applyAlignment="1">
      <alignment horizontal="right"/>
    </xf>
    <xf numFmtId="0" fontId="37" fillId="0" borderId="64" xfId="39" applyFont="1" applyBorder="1"/>
    <xf numFmtId="0" fontId="37" fillId="0" borderId="22" xfId="39" applyFont="1" applyBorder="1"/>
    <xf numFmtId="0" fontId="37" fillId="0" borderId="65" xfId="39" applyFont="1" applyBorder="1" applyAlignment="1">
      <alignment horizontal="right"/>
    </xf>
    <xf numFmtId="0" fontId="37" fillId="0" borderId="25" xfId="39" applyFont="1" applyBorder="1" applyAlignment="1">
      <alignment horizontal="right"/>
    </xf>
    <xf numFmtId="0" fontId="37" fillId="0" borderId="36" xfId="39" applyFont="1" applyBorder="1" applyAlignment="1">
      <alignment horizontal="right"/>
    </xf>
    <xf numFmtId="0" fontId="37" fillId="0" borderId="36" xfId="39" applyFont="1" applyBorder="1"/>
    <xf numFmtId="0" fontId="37" fillId="0" borderId="86" xfId="39" applyFont="1" applyBorder="1"/>
    <xf numFmtId="0" fontId="37" fillId="0" borderId="56" xfId="39" applyFont="1" applyBorder="1" applyAlignment="1">
      <alignment horizontal="right"/>
    </xf>
    <xf numFmtId="0" fontId="37" fillId="0" borderId="30" xfId="39" applyFont="1" applyBorder="1" applyAlignment="1">
      <alignment horizontal="right"/>
    </xf>
    <xf numFmtId="0" fontId="36" fillId="0" borderId="37" xfId="39" applyFont="1" applyBorder="1" applyAlignment="1">
      <alignment horizontal="left"/>
    </xf>
    <xf numFmtId="0" fontId="37" fillId="0" borderId="38" xfId="39" applyFont="1" applyBorder="1" applyAlignment="1">
      <alignment horizontal="right"/>
    </xf>
    <xf numFmtId="0" fontId="37" fillId="0" borderId="40" xfId="39" applyFont="1" applyBorder="1" applyAlignment="1">
      <alignment horizontal="right"/>
    </xf>
    <xf numFmtId="0" fontId="37" fillId="0" borderId="40" xfId="39" applyFont="1" applyBorder="1"/>
    <xf numFmtId="0" fontId="37" fillId="0" borderId="88" xfId="39" applyFont="1" applyBorder="1"/>
    <xf numFmtId="0" fontId="37" fillId="0" borderId="58" xfId="39" applyFont="1" applyBorder="1" applyAlignment="1">
      <alignment horizontal="right"/>
    </xf>
    <xf numFmtId="0" fontId="37" fillId="0" borderId="57" xfId="39" applyFont="1" applyBorder="1" applyAlignment="1">
      <alignment horizontal="right"/>
    </xf>
    <xf numFmtId="0" fontId="38" fillId="0" borderId="37" xfId="39" applyFont="1" applyBorder="1" applyAlignment="1">
      <alignment horizontal="left"/>
    </xf>
    <xf numFmtId="0" fontId="38" fillId="0" borderId="37" xfId="39" applyFont="1" applyBorder="1"/>
    <xf numFmtId="0" fontId="24" fillId="0" borderId="97" xfId="39" applyFont="1" applyBorder="1" applyAlignment="1">
      <alignment horizontal="left"/>
    </xf>
    <xf numFmtId="0" fontId="24" fillId="0" borderId="83" xfId="39" applyFont="1" applyBorder="1"/>
    <xf numFmtId="0" fontId="22" fillId="0" borderId="85" xfId="39" applyFont="1" applyBorder="1" applyAlignment="1">
      <alignment horizontal="right"/>
    </xf>
    <xf numFmtId="0" fontId="22" fillId="0" borderId="98" xfId="39" applyFont="1" applyBorder="1" applyAlignment="1">
      <alignment horizontal="right"/>
    </xf>
    <xf numFmtId="0" fontId="22" fillId="0" borderId="82" xfId="39" applyFont="1" applyBorder="1" applyAlignment="1">
      <alignment horizontal="right"/>
    </xf>
    <xf numFmtId="0" fontId="22" fillId="0" borderId="99" xfId="39" applyFont="1" applyBorder="1"/>
    <xf numFmtId="0" fontId="22" fillId="0" borderId="100" xfId="39" applyFont="1" applyBorder="1" applyAlignment="1">
      <alignment horizontal="right"/>
    </xf>
    <xf numFmtId="0" fontId="22" fillId="0" borderId="98" xfId="39" applyFont="1" applyBorder="1"/>
    <xf numFmtId="0" fontId="22" fillId="0" borderId="84" xfId="39" applyFont="1" applyBorder="1" applyAlignment="1">
      <alignment horizontal="right"/>
    </xf>
    <xf numFmtId="0" fontId="36" fillId="0" borderId="0" xfId="39" applyFont="1" applyBorder="1" applyAlignment="1">
      <alignment horizontal="left"/>
    </xf>
    <xf numFmtId="0" fontId="36" fillId="0" borderId="0" xfId="39" applyFont="1" applyBorder="1"/>
    <xf numFmtId="0" fontId="37" fillId="0" borderId="67" xfId="39" applyFont="1" applyBorder="1" applyAlignment="1">
      <alignment horizontal="right"/>
    </xf>
    <xf numFmtId="0" fontId="37" fillId="0" borderId="68" xfId="39" applyFont="1" applyBorder="1" applyAlignment="1">
      <alignment horizontal="right"/>
    </xf>
    <xf numFmtId="0" fontId="37" fillId="0" borderId="68" xfId="39" applyFont="1" applyBorder="1"/>
    <xf numFmtId="0" fontId="37" fillId="0" borderId="87" xfId="39" applyFont="1" applyBorder="1"/>
    <xf numFmtId="0" fontId="37" fillId="0" borderId="69" xfId="39" applyFont="1" applyBorder="1" applyAlignment="1">
      <alignment horizontal="right"/>
    </xf>
    <xf numFmtId="0" fontId="37" fillId="0" borderId="34" xfId="39" applyFont="1" applyBorder="1" applyAlignment="1">
      <alignment horizontal="right"/>
    </xf>
    <xf numFmtId="0" fontId="21" fillId="0" borderId="0" xfId="39" applyFont="1" applyBorder="1" applyAlignment="1">
      <alignment horizontal="center"/>
    </xf>
    <xf numFmtId="0" fontId="21" fillId="0" borderId="34" xfId="39" applyFont="1" applyBorder="1"/>
    <xf numFmtId="0" fontId="21" fillId="0" borderId="45" xfId="39" applyFont="1" applyBorder="1"/>
    <xf numFmtId="0" fontId="21" fillId="0" borderId="67" xfId="39" applyFont="1" applyBorder="1"/>
    <xf numFmtId="0" fontId="21" fillId="0" borderId="14" xfId="39" applyFont="1" applyBorder="1" applyAlignment="1">
      <alignment horizontal="center"/>
    </xf>
    <xf numFmtId="0" fontId="21" fillId="0" borderId="47" xfId="39" applyFont="1" applyBorder="1" applyAlignment="1">
      <alignment horizontal="center"/>
    </xf>
    <xf numFmtId="0" fontId="10" fillId="0" borderId="63" xfId="39" applyBorder="1" applyAlignment="1">
      <alignment horizontal="center"/>
    </xf>
    <xf numFmtId="0" fontId="10" fillId="0" borderId="64" xfId="39" applyBorder="1" applyAlignment="1">
      <alignment horizontal="center"/>
    </xf>
    <xf numFmtId="0" fontId="10" fillId="0" borderId="28" xfId="39" applyBorder="1" applyAlignment="1">
      <alignment horizontal="center"/>
    </xf>
    <xf numFmtId="0" fontId="10" fillId="0" borderId="36" xfId="39" applyFont="1" applyBorder="1" applyAlignment="1">
      <alignment horizontal="center"/>
    </xf>
    <xf numFmtId="0" fontId="20" fillId="0" borderId="59" xfId="39" applyFont="1" applyBorder="1" applyAlignment="1">
      <alignment horizontal="right"/>
    </xf>
    <xf numFmtId="0" fontId="21" fillId="0" borderId="28" xfId="39" applyFont="1" applyBorder="1" applyAlignment="1">
      <alignment horizontal="center"/>
    </xf>
    <xf numFmtId="0" fontId="10" fillId="0" borderId="28" xfId="39" applyFont="1" applyBorder="1" applyAlignment="1">
      <alignment horizontal="center"/>
    </xf>
    <xf numFmtId="0" fontId="10" fillId="0" borderId="60" xfId="39" applyBorder="1" applyAlignment="1">
      <alignment horizontal="right"/>
    </xf>
    <xf numFmtId="0" fontId="10" fillId="0" borderId="38" xfId="39" applyBorder="1" applyAlignment="1">
      <alignment horizontal="center"/>
    </xf>
    <xf numFmtId="0" fontId="10" fillId="0" borderId="40" xfId="39" applyFont="1" applyBorder="1" applyAlignment="1">
      <alignment horizontal="center"/>
    </xf>
    <xf numFmtId="49" fontId="24" fillId="0" borderId="10" xfId="39" applyNumberFormat="1" applyFont="1" applyBorder="1" applyAlignment="1">
      <alignment horizontal="right"/>
    </xf>
    <xf numFmtId="0" fontId="34" fillId="0" borderId="11" xfId="39" applyFont="1" applyBorder="1"/>
    <xf numFmtId="0" fontId="10" fillId="0" borderId="51" xfId="39" applyBorder="1" applyAlignment="1">
      <alignment horizontal="right"/>
    </xf>
    <xf numFmtId="0" fontId="10" fillId="0" borderId="64" xfId="39" applyFont="1" applyBorder="1" applyAlignment="1">
      <alignment horizontal="center"/>
    </xf>
    <xf numFmtId="0" fontId="53" fillId="0" borderId="27" xfId="39" applyFont="1" applyBorder="1"/>
    <xf numFmtId="0" fontId="36" fillId="0" borderId="28" xfId="39" applyFont="1" applyBorder="1" applyAlignment="1">
      <alignment horizontal="center"/>
    </xf>
    <xf numFmtId="0" fontId="10" fillId="0" borderId="61" xfId="39" applyBorder="1" applyAlignment="1">
      <alignment horizontal="center"/>
    </xf>
    <xf numFmtId="0" fontId="22" fillId="0" borderId="47" xfId="39" applyFont="1" applyBorder="1" applyAlignment="1">
      <alignment horizontal="center"/>
    </xf>
    <xf numFmtId="0" fontId="10" fillId="0" borderId="10" xfId="39" applyBorder="1" applyAlignment="1">
      <alignment horizontal="right"/>
    </xf>
    <xf numFmtId="0" fontId="24" fillId="0" borderId="76" xfId="39" applyFont="1" applyBorder="1"/>
    <xf numFmtId="0" fontId="24" fillId="0" borderId="94" xfId="39" applyFont="1" applyBorder="1"/>
    <xf numFmtId="0" fontId="20" fillId="0" borderId="0" xfId="39" applyFont="1" applyBorder="1" applyAlignment="1">
      <alignment horizontal="center"/>
    </xf>
    <xf numFmtId="0" fontId="1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1" fillId="0" borderId="0" xfId="39" applyFont="1" applyBorder="1" applyAlignment="1"/>
    <xf numFmtId="0" fontId="37" fillId="0" borderId="0" xfId="39" applyFont="1"/>
    <xf numFmtId="49" fontId="48" fillId="0" borderId="36" xfId="39" applyNumberFormat="1" applyFont="1" applyBorder="1" applyAlignment="1">
      <alignment horizontal="right"/>
    </xf>
    <xf numFmtId="0" fontId="33" fillId="0" borderId="52" xfId="39" applyFont="1" applyBorder="1" applyAlignment="1">
      <alignment horizontal="right"/>
    </xf>
    <xf numFmtId="0" fontId="22" fillId="0" borderId="26" xfId="39" applyFont="1" applyBorder="1"/>
    <xf numFmtId="0" fontId="10" fillId="0" borderId="0" xfId="39" applyFont="1" applyBorder="1"/>
    <xf numFmtId="0" fontId="33" fillId="0" borderId="20" xfId="39" applyFont="1" applyBorder="1" applyAlignment="1">
      <alignment horizontal="right"/>
    </xf>
    <xf numFmtId="0" fontId="29" fillId="0" borderId="26" xfId="39" applyFont="1" applyBorder="1" applyAlignment="1">
      <alignment horizontal="right"/>
    </xf>
    <xf numFmtId="0" fontId="22" fillId="0" borderId="27" xfId="39" applyFont="1" applyFill="1" applyBorder="1"/>
    <xf numFmtId="164" fontId="25" fillId="0" borderId="36" xfId="26" applyNumberFormat="1" applyFont="1" applyBorder="1" applyAlignment="1">
      <alignment horizontal="center"/>
    </xf>
    <xf numFmtId="164" fontId="29" fillId="0" borderId="36" xfId="26" applyNumberFormat="1" applyFont="1" applyBorder="1" applyAlignment="1">
      <alignment horizontal="center"/>
    </xf>
    <xf numFmtId="0" fontId="20" fillId="0" borderId="52" xfId="39" applyFont="1" applyBorder="1" applyAlignment="1">
      <alignment horizontal="left"/>
    </xf>
    <xf numFmtId="49" fontId="20" fillId="0" borderId="0" xfId="39" applyNumberFormat="1" applyFont="1" applyBorder="1" applyAlignment="1">
      <alignment horizontal="left"/>
    </xf>
    <xf numFmtId="0" fontId="20" fillId="0" borderId="21" xfId="39" applyFont="1" applyBorder="1" applyAlignment="1">
      <alignment horizontal="left"/>
    </xf>
    <xf numFmtId="0" fontId="21" fillId="0" borderId="28" xfId="39" applyFont="1" applyBorder="1" applyAlignment="1">
      <alignment horizontal="right"/>
    </xf>
    <xf numFmtId="0" fontId="22" fillId="0" borderId="0" xfId="39" applyFont="1" applyAlignment="1">
      <alignment horizontal="left"/>
    </xf>
    <xf numFmtId="0" fontId="32" fillId="0" borderId="52" xfId="39" applyFont="1" applyBorder="1" applyAlignment="1">
      <alignment horizontal="center"/>
    </xf>
    <xf numFmtId="0" fontId="24" fillId="0" borderId="70" xfId="39" applyFont="1" applyBorder="1"/>
    <xf numFmtId="0" fontId="24" fillId="0" borderId="71" xfId="39" applyFont="1" applyBorder="1"/>
    <xf numFmtId="0" fontId="24" fillId="0" borderId="24" xfId="39" applyFont="1" applyBorder="1" applyAlignment="1">
      <alignment horizontal="center"/>
    </xf>
    <xf numFmtId="0" fontId="24" fillId="0" borderId="53" xfId="39" applyFont="1" applyBorder="1"/>
    <xf numFmtId="0" fontId="20" fillId="0" borderId="30" xfId="39" applyFont="1" applyBorder="1" applyAlignment="1">
      <alignment horizontal="left"/>
    </xf>
    <xf numFmtId="0" fontId="20" fillId="0" borderId="17" xfId="39" applyFont="1" applyBorder="1" applyAlignment="1">
      <alignment horizontal="left"/>
    </xf>
    <xf numFmtId="0" fontId="22" fillId="0" borderId="48" xfId="39" applyFont="1" applyBorder="1" applyAlignment="1">
      <alignment horizontal="right"/>
    </xf>
    <xf numFmtId="0" fontId="48" fillId="0" borderId="10" xfId="39" applyFont="1" applyBorder="1" applyAlignment="1">
      <alignment horizontal="left"/>
    </xf>
    <xf numFmtId="0" fontId="24" fillId="0" borderId="10" xfId="39" applyFont="1" applyBorder="1" applyAlignment="1">
      <alignment horizontal="right"/>
    </xf>
    <xf numFmtId="0" fontId="20" fillId="0" borderId="21" xfId="39" applyFont="1" applyBorder="1"/>
    <xf numFmtId="0" fontId="20" fillId="0" borderId="16" xfId="39" applyFont="1" applyBorder="1" applyAlignment="1">
      <alignment horizontal="right"/>
    </xf>
    <xf numFmtId="0" fontId="20" fillId="0" borderId="17" xfId="39" applyFont="1" applyBorder="1" applyAlignment="1">
      <alignment horizontal="right"/>
    </xf>
    <xf numFmtId="0" fontId="20" fillId="0" borderId="74" xfId="39" applyFont="1" applyBorder="1" applyAlignment="1">
      <alignment horizontal="right"/>
    </xf>
    <xf numFmtId="0" fontId="20" fillId="0" borderId="60" xfId="39" applyFont="1" applyBorder="1" applyAlignment="1">
      <alignment horizontal="left"/>
    </xf>
    <xf numFmtId="0" fontId="20" fillId="0" borderId="57" xfId="39" applyFont="1" applyBorder="1" applyAlignment="1">
      <alignment horizontal="left"/>
    </xf>
    <xf numFmtId="0" fontId="29" fillId="0" borderId="29" xfId="39" applyFont="1" applyBorder="1" applyAlignment="1">
      <alignment horizontal="left"/>
    </xf>
    <xf numFmtId="49" fontId="29" fillId="0" borderId="89" xfId="39" applyNumberFormat="1" applyFont="1" applyBorder="1" applyAlignment="1">
      <alignment horizontal="left"/>
    </xf>
    <xf numFmtId="49" fontId="29" fillId="0" borderId="29" xfId="39" applyNumberFormat="1" applyFont="1" applyBorder="1" applyAlignment="1">
      <alignment horizontal="left"/>
    </xf>
    <xf numFmtId="0" fontId="10" fillId="0" borderId="29" xfId="39" applyFill="1" applyBorder="1"/>
    <xf numFmtId="0" fontId="10" fillId="0" borderId="56" xfId="39" applyFill="1" applyBorder="1"/>
    <xf numFmtId="0" fontId="10" fillId="0" borderId="36" xfId="39" applyFill="1" applyBorder="1"/>
    <xf numFmtId="0" fontId="22" fillId="0" borderId="69" xfId="39" applyFont="1" applyFill="1" applyBorder="1"/>
    <xf numFmtId="0" fontId="29" fillId="0" borderId="88" xfId="39" applyFont="1" applyBorder="1"/>
    <xf numFmtId="3" fontId="10" fillId="0" borderId="29" xfId="39" applyNumberFormat="1" applyBorder="1" applyAlignment="1">
      <alignment horizontal="right"/>
    </xf>
    <xf numFmtId="3" fontId="21" fillId="0" borderId="29" xfId="39" applyNumberFormat="1" applyFont="1" applyBorder="1" applyAlignment="1">
      <alignment horizontal="right"/>
    </xf>
    <xf numFmtId="3" fontId="23" fillId="0" borderId="24" xfId="39" applyNumberFormat="1" applyFont="1" applyBorder="1" applyAlignment="1">
      <alignment horizontal="right"/>
    </xf>
    <xf numFmtId="3" fontId="23" fillId="0" borderId="32" xfId="39" applyNumberFormat="1" applyFont="1" applyBorder="1" applyAlignment="1">
      <alignment horizontal="right"/>
    </xf>
    <xf numFmtId="0" fontId="2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4" fillId="0" borderId="92" xfId="39" applyFont="1" applyBorder="1"/>
    <xf numFmtId="0" fontId="21" fillId="0" borderId="55" xfId="39" applyFont="1" applyBorder="1"/>
    <xf numFmtId="0" fontId="21" fillId="0" borderId="56" xfId="39" applyFont="1" applyBorder="1"/>
    <xf numFmtId="0" fontId="10" fillId="0" borderId="62" xfId="39" applyBorder="1"/>
    <xf numFmtId="0" fontId="10" fillId="0" borderId="58" xfId="39" applyBorder="1"/>
    <xf numFmtId="0" fontId="21" fillId="0" borderId="93" xfId="39" applyFont="1" applyBorder="1"/>
    <xf numFmtId="0" fontId="21" fillId="0" borderId="101" xfId="39" applyFont="1" applyBorder="1"/>
    <xf numFmtId="0" fontId="32" fillId="0" borderId="101" xfId="39" applyFont="1" applyBorder="1" applyAlignment="1">
      <alignment horizontal="center"/>
    </xf>
    <xf numFmtId="0" fontId="24" fillId="0" borderId="50" xfId="39" applyFont="1" applyBorder="1"/>
    <xf numFmtId="0" fontId="10" fillId="0" borderId="81" xfId="39" applyFont="1" applyBorder="1"/>
    <xf numFmtId="0" fontId="22" fillId="0" borderId="59" xfId="39" applyFont="1" applyBorder="1"/>
    <xf numFmtId="0" fontId="10" fillId="0" borderId="60" xfId="39" applyBorder="1"/>
    <xf numFmtId="0" fontId="21" fillId="0" borderId="102" xfId="39" applyFont="1" applyBorder="1"/>
    <xf numFmtId="0" fontId="30" fillId="0" borderId="44" xfId="39" applyFont="1" applyBorder="1" applyAlignment="1">
      <alignment horizontal="center"/>
    </xf>
    <xf numFmtId="0" fontId="24" fillId="0" borderId="72" xfId="39" applyFont="1" applyBorder="1" applyAlignment="1">
      <alignment horizontal="center"/>
    </xf>
    <xf numFmtId="0" fontId="24" fillId="0" borderId="71" xfId="39" applyFont="1" applyBorder="1" applyAlignment="1">
      <alignment horizontal="center"/>
    </xf>
    <xf numFmtId="0" fontId="35" fillId="0" borderId="13" xfId="39" applyFont="1" applyBorder="1"/>
    <xf numFmtId="0" fontId="35" fillId="0" borderId="71" xfId="39" applyFont="1" applyBorder="1"/>
    <xf numFmtId="164" fontId="21" fillId="0" borderId="74" xfId="26" applyNumberFormat="1" applyFont="1" applyBorder="1" applyAlignment="1">
      <alignment horizontal="center"/>
    </xf>
    <xf numFmtId="164" fontId="24" fillId="0" borderId="90" xfId="26" applyNumberFormat="1" applyFont="1" applyBorder="1"/>
    <xf numFmtId="0" fontId="24" fillId="0" borderId="101" xfId="39" applyFont="1" applyBorder="1" applyAlignment="1">
      <alignment horizontal="center"/>
    </xf>
    <xf numFmtId="0" fontId="22" fillId="0" borderId="30" xfId="39" applyFont="1" applyBorder="1"/>
    <xf numFmtId="0" fontId="35" fillId="0" borderId="30" xfId="39" applyFont="1" applyBorder="1"/>
    <xf numFmtId="0" fontId="10" fillId="0" borderId="30" xfId="39" applyFont="1" applyBorder="1"/>
    <xf numFmtId="0" fontId="31" fillId="0" borderId="78" xfId="39" applyFont="1" applyBorder="1"/>
    <xf numFmtId="0" fontId="10" fillId="0" borderId="0" xfId="39" applyFill="1" applyBorder="1"/>
    <xf numFmtId="0" fontId="22" fillId="0" borderId="0" xfId="39" applyFont="1" applyFill="1" applyBorder="1"/>
    <xf numFmtId="0" fontId="35" fillId="0" borderId="88" xfId="39" applyFont="1" applyBorder="1"/>
    <xf numFmtId="0" fontId="31" fillId="0" borderId="104" xfId="39" applyFont="1" applyBorder="1"/>
    <xf numFmtId="0" fontId="22" fillId="0" borderId="68" xfId="39" applyFont="1" applyFill="1" applyBorder="1"/>
    <xf numFmtId="0" fontId="24" fillId="0" borderId="76" xfId="39" applyFont="1" applyBorder="1" applyAlignment="1">
      <alignment horizontal="center"/>
    </xf>
    <xf numFmtId="0" fontId="24" fillId="0" borderId="103" xfId="39" applyFont="1" applyBorder="1" applyAlignment="1">
      <alignment horizontal="center"/>
    </xf>
    <xf numFmtId="0" fontId="24" fillId="0" borderId="54" xfId="39" applyFont="1" applyBorder="1" applyAlignment="1">
      <alignment horizontal="center"/>
    </xf>
    <xf numFmtId="0" fontId="20" fillId="0" borderId="94" xfId="39" applyFont="1" applyBorder="1" applyAlignment="1">
      <alignment horizontal="center"/>
    </xf>
    <xf numFmtId="0" fontId="20" fillId="0" borderId="46" xfId="39" applyFont="1" applyBorder="1" applyAlignment="1">
      <alignment horizontal="center"/>
    </xf>
    <xf numFmtId="0" fontId="20" fillId="0" borderId="73" xfId="39" applyFont="1" applyBorder="1" applyAlignment="1">
      <alignment horizontal="center"/>
    </xf>
    <xf numFmtId="0" fontId="24" fillId="0" borderId="53" xfId="39" applyFont="1" applyBorder="1" applyAlignment="1">
      <alignment horizontal="left"/>
    </xf>
    <xf numFmtId="0" fontId="24" fillId="0" borderId="45" xfId="39" applyFont="1" applyBorder="1" applyAlignment="1">
      <alignment horizontal="left"/>
    </xf>
    <xf numFmtId="0" fontId="24" fillId="0" borderId="35" xfId="39" applyFont="1" applyBorder="1" applyAlignment="1">
      <alignment horizontal="center"/>
    </xf>
    <xf numFmtId="3" fontId="10" fillId="0" borderId="36" xfId="39" applyNumberFormat="1" applyBorder="1" applyAlignment="1">
      <alignment horizontal="right"/>
    </xf>
    <xf numFmtId="3" fontId="21" fillId="0" borderId="36" xfId="39" applyNumberFormat="1" applyFont="1" applyBorder="1" applyAlignment="1">
      <alignment horizontal="right"/>
    </xf>
    <xf numFmtId="3" fontId="23" fillId="0" borderId="35" xfId="39" applyNumberFormat="1" applyFont="1" applyBorder="1" applyAlignment="1">
      <alignment horizontal="right"/>
    </xf>
    <xf numFmtId="3" fontId="23" fillId="0" borderId="61" xfId="39" applyNumberFormat="1" applyFont="1" applyBorder="1" applyAlignment="1">
      <alignment horizontal="right"/>
    </xf>
    <xf numFmtId="0" fontId="22" fillId="0" borderId="91" xfId="39" applyFont="1" applyBorder="1" applyAlignment="1">
      <alignment horizontal="right"/>
    </xf>
    <xf numFmtId="0" fontId="20" fillId="0" borderId="0" xfId="39" applyFont="1" applyBorder="1" applyAlignment="1">
      <alignment horizontal="right"/>
    </xf>
    <xf numFmtId="0" fontId="10" fillId="0" borderId="0" xfId="39" applyAlignment="1">
      <alignment horizontal="right"/>
    </xf>
    <xf numFmtId="0" fontId="21" fillId="0" borderId="11" xfId="39" applyFont="1" applyBorder="1" applyAlignment="1">
      <alignment horizontal="right"/>
    </xf>
    <xf numFmtId="0" fontId="21" fillId="0" borderId="29" xfId="39" applyFont="1" applyBorder="1" applyAlignment="1">
      <alignment horizontal="right"/>
    </xf>
    <xf numFmtId="0" fontId="10" fillId="0" borderId="32" xfId="39" applyBorder="1" applyAlignment="1">
      <alignment horizontal="right"/>
    </xf>
    <xf numFmtId="0" fontId="10" fillId="0" borderId="24" xfId="39" applyBorder="1" applyAlignment="1">
      <alignment horizontal="right"/>
    </xf>
    <xf numFmtId="0" fontId="10" fillId="0" borderId="39" xfId="39" applyBorder="1" applyAlignment="1">
      <alignment horizontal="right"/>
    </xf>
    <xf numFmtId="0" fontId="23" fillId="0" borderId="24" xfId="39" applyFont="1" applyBorder="1" applyAlignment="1">
      <alignment horizontal="right"/>
    </xf>
    <xf numFmtId="0" fontId="23" fillId="0" borderId="39" xfId="39" applyFont="1" applyBorder="1" applyAlignment="1">
      <alignment horizontal="right"/>
    </xf>
    <xf numFmtId="0" fontId="10" fillId="0" borderId="14" xfId="39" applyBorder="1" applyAlignment="1">
      <alignment horizontal="right"/>
    </xf>
    <xf numFmtId="0" fontId="0" fillId="0" borderId="0" xfId="0" applyAlignment="1">
      <alignment horizontal="right"/>
    </xf>
    <xf numFmtId="0" fontId="10" fillId="0" borderId="0" xfId="39" applyBorder="1" applyAlignment="1">
      <alignment horizontal="left"/>
    </xf>
    <xf numFmtId="49" fontId="20" fillId="0" borderId="21" xfId="39" applyNumberFormat="1" applyFont="1" applyBorder="1" applyAlignment="1">
      <alignment horizontal="left"/>
    </xf>
    <xf numFmtId="49" fontId="20" fillId="0" borderId="60" xfId="39" applyNumberFormat="1" applyFont="1" applyFill="1" applyBorder="1" applyAlignment="1">
      <alignment horizontal="left"/>
    </xf>
    <xf numFmtId="49" fontId="20" fillId="0" borderId="41" xfId="39" applyNumberFormat="1" applyFont="1" applyFill="1" applyBorder="1" applyAlignment="1">
      <alignment horizontal="left"/>
    </xf>
    <xf numFmtId="49" fontId="48" fillId="0" borderId="26" xfId="39" applyNumberFormat="1" applyFont="1" applyBorder="1" applyAlignment="1">
      <alignment horizontal="right"/>
    </xf>
    <xf numFmtId="0" fontId="47" fillId="0" borderId="27" xfId="39" applyFont="1" applyFill="1" applyBorder="1"/>
    <xf numFmtId="0" fontId="47" fillId="0" borderId="59" xfId="39" applyFont="1" applyBorder="1"/>
    <xf numFmtId="0" fontId="25" fillId="0" borderId="59" xfId="39" applyFont="1" applyBorder="1"/>
    <xf numFmtId="0" fontId="22" fillId="0" borderId="93" xfId="39" applyFont="1" applyBorder="1"/>
    <xf numFmtId="0" fontId="24" fillId="0" borderId="18" xfId="39" applyFont="1" applyBorder="1" applyAlignment="1">
      <alignment horizontal="center"/>
    </xf>
    <xf numFmtId="0" fontId="29" fillId="0" borderId="26" xfId="39" applyFont="1" applyBorder="1"/>
    <xf numFmtId="0" fontId="40" fillId="0" borderId="19" xfId="39" applyFont="1" applyBorder="1" applyAlignment="1">
      <alignment horizontal="right"/>
    </xf>
    <xf numFmtId="49" fontId="29" fillId="0" borderId="30" xfId="39" applyNumberFormat="1" applyFont="1" applyBorder="1" applyAlignment="1">
      <alignment horizontal="right"/>
    </xf>
    <xf numFmtId="3" fontId="22" fillId="0" borderId="28" xfId="39" applyNumberFormat="1" applyFont="1" applyBorder="1"/>
    <xf numFmtId="0" fontId="33" fillId="0" borderId="26" xfId="39" applyFont="1" applyBorder="1" applyAlignment="1">
      <alignment horizontal="right"/>
    </xf>
    <xf numFmtId="49" fontId="29" fillId="0" borderId="26" xfId="39" applyNumberFormat="1" applyFont="1" applyBorder="1" applyAlignment="1">
      <alignment horizontal="right"/>
    </xf>
    <xf numFmtId="0" fontId="10" fillId="0" borderId="27" xfId="39" applyFont="1" applyFill="1" applyBorder="1"/>
    <xf numFmtId="0" fontId="29" fillId="0" borderId="20" xfId="39" applyFont="1" applyBorder="1" applyAlignment="1">
      <alignment horizontal="right"/>
    </xf>
    <xf numFmtId="0" fontId="10" fillId="0" borderId="21" xfId="39" applyFont="1" applyFill="1" applyBorder="1"/>
    <xf numFmtId="0" fontId="10" fillId="0" borderId="25" xfId="39" applyBorder="1"/>
    <xf numFmtId="0" fontId="10" fillId="0" borderId="51" xfId="39" applyBorder="1"/>
    <xf numFmtId="0" fontId="29" fillId="0" borderId="21" xfId="39" applyFont="1" applyFill="1" applyBorder="1"/>
    <xf numFmtId="0" fontId="22" fillId="0" borderId="63" xfId="39" applyFont="1" applyBorder="1"/>
    <xf numFmtId="0" fontId="22" fillId="0" borderId="51" xfId="39" applyFont="1" applyBorder="1"/>
    <xf numFmtId="0" fontId="22" fillId="0" borderId="20" xfId="39" applyFont="1" applyBorder="1"/>
    <xf numFmtId="164" fontId="29" fillId="0" borderId="36" xfId="26" applyNumberFormat="1" applyFont="1" applyBorder="1" applyAlignment="1"/>
    <xf numFmtId="164" fontId="25" fillId="0" borderId="40" xfId="26" applyNumberFormat="1" applyFont="1" applyBorder="1" applyAlignment="1">
      <alignment horizontal="center"/>
    </xf>
    <xf numFmtId="164" fontId="29" fillId="0" borderId="47" xfId="26" applyNumberFormat="1" applyFont="1" applyBorder="1" applyAlignment="1">
      <alignment horizontal="center"/>
    </xf>
    <xf numFmtId="164" fontId="25" fillId="0" borderId="64" xfId="26" applyNumberFormat="1" applyFont="1" applyBorder="1" applyAlignment="1">
      <alignment horizontal="center"/>
    </xf>
    <xf numFmtId="164" fontId="29" fillId="0" borderId="40" xfId="26" applyNumberFormat="1" applyFont="1" applyBorder="1" applyAlignment="1">
      <alignment horizontal="center"/>
    </xf>
    <xf numFmtId="0" fontId="29" fillId="0" borderId="87" xfId="39" applyFont="1" applyFill="1" applyBorder="1"/>
    <xf numFmtId="0" fontId="29" fillId="0" borderId="87" xfId="39" applyFont="1" applyBorder="1"/>
    <xf numFmtId="164" fontId="25" fillId="0" borderId="68" xfId="26" applyNumberFormat="1" applyFont="1" applyBorder="1" applyAlignment="1">
      <alignment horizontal="center"/>
    </xf>
    <xf numFmtId="0" fontId="20" fillId="0" borderId="37" xfId="39" applyFont="1" applyBorder="1" applyAlignment="1">
      <alignment horizontal="center"/>
    </xf>
    <xf numFmtId="0" fontId="20" fillId="0" borderId="43" xfId="39" applyFont="1" applyBorder="1" applyAlignment="1">
      <alignment horizontal="left"/>
    </xf>
    <xf numFmtId="49" fontId="20" fillId="0" borderId="37" xfId="39" applyNumberFormat="1" applyFont="1" applyBorder="1" applyAlignment="1">
      <alignment horizontal="left"/>
    </xf>
    <xf numFmtId="0" fontId="20" fillId="0" borderId="27" xfId="39" applyFont="1" applyBorder="1" applyAlignment="1"/>
    <xf numFmtId="49" fontId="21" fillId="0" borderId="39" xfId="39" applyNumberFormat="1" applyFont="1" applyBorder="1" applyAlignment="1">
      <alignment horizontal="center"/>
    </xf>
    <xf numFmtId="0" fontId="36" fillId="0" borderId="89" xfId="39" applyFont="1" applyBorder="1" applyAlignment="1">
      <alignment horizontal="center"/>
    </xf>
    <xf numFmtId="0" fontId="32" fillId="0" borderId="39" xfId="39" applyFont="1" applyBorder="1" applyAlignment="1">
      <alignment horizontal="center"/>
    </xf>
    <xf numFmtId="0" fontId="32" fillId="0" borderId="89" xfId="39" applyFont="1" applyBorder="1" applyAlignment="1">
      <alignment horizontal="center"/>
    </xf>
    <xf numFmtId="0" fontId="22" fillId="0" borderId="56" xfId="39" applyFont="1" applyFill="1" applyBorder="1"/>
    <xf numFmtId="0" fontId="22" fillId="0" borderId="36" xfId="39" applyFont="1" applyFill="1" applyBorder="1"/>
    <xf numFmtId="0" fontId="23" fillId="0" borderId="81" xfId="39" applyFont="1" applyBorder="1" applyAlignment="1">
      <alignment horizontal="center"/>
    </xf>
    <xf numFmtId="0" fontId="23" fillId="0" borderId="0" xfId="39" applyFont="1" applyBorder="1" applyAlignment="1">
      <alignment horizontal="center"/>
    </xf>
    <xf numFmtId="0" fontId="21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center"/>
    </xf>
    <xf numFmtId="0" fontId="25" fillId="0" borderId="0" xfId="39" applyFont="1" applyBorder="1" applyAlignment="1">
      <alignment horizontal="center"/>
    </xf>
    <xf numFmtId="0" fontId="10" fillId="0" borderId="0" xfId="39" applyBorder="1" applyAlignment="1">
      <alignment horizontal="center"/>
    </xf>
    <xf numFmtId="0" fontId="20" fillId="0" borderId="27" xfId="39" applyFont="1" applyBorder="1" applyAlignment="1">
      <alignment horizontal="left"/>
    </xf>
    <xf numFmtId="0" fontId="20" fillId="0" borderId="30" xfId="39" applyFont="1" applyBorder="1" applyAlignment="1">
      <alignment horizontal="left"/>
    </xf>
    <xf numFmtId="0" fontId="21" fillId="0" borderId="0" xfId="39" applyFont="1" applyAlignment="1">
      <alignment horizontal="center"/>
    </xf>
    <xf numFmtId="0" fontId="32" fillId="0" borderId="91" xfId="39" applyFont="1" applyBorder="1" applyAlignment="1">
      <alignment horizontal="center"/>
    </xf>
    <xf numFmtId="0" fontId="32" fillId="0" borderId="18" xfId="39" applyFont="1" applyBorder="1" applyAlignment="1">
      <alignment horizontal="center"/>
    </xf>
    <xf numFmtId="0" fontId="20" fillId="0" borderId="42" xfId="39" applyFont="1" applyBorder="1" applyAlignment="1">
      <alignment horizontal="center"/>
    </xf>
    <xf numFmtId="0" fontId="43" fillId="0" borderId="0" xfId="0" applyFont="1" applyAlignment="1">
      <alignment horizontal="center"/>
    </xf>
    <xf numFmtId="0" fontId="20" fillId="0" borderId="0" xfId="39" applyFont="1" applyBorder="1" applyAlignment="1">
      <alignment horizontal="center" vertical="center"/>
    </xf>
    <xf numFmtId="0" fontId="20" fillId="0" borderId="41" xfId="39" applyFont="1" applyBorder="1" applyAlignment="1">
      <alignment horizontal="center"/>
    </xf>
    <xf numFmtId="0" fontId="20" fillId="0" borderId="33" xfId="39" applyFont="1" applyBorder="1" applyAlignment="1">
      <alignment horizontal="center"/>
    </xf>
    <xf numFmtId="0" fontId="48" fillId="0" borderId="11" xfId="39" applyFont="1" applyBorder="1" applyAlignment="1">
      <alignment horizontal="left"/>
    </xf>
    <xf numFmtId="0" fontId="48" fillId="0" borderId="12" xfId="39" applyFont="1" applyBorder="1" applyAlignment="1">
      <alignment horizontal="left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_Munka1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J13" sqref="J13"/>
    </sheetView>
  </sheetViews>
  <sheetFormatPr defaultRowHeight="12.75"/>
  <cols>
    <col min="1" max="1" width="5.7109375" customWidth="1"/>
    <col min="4" max="4" width="15.5703125" customWidth="1"/>
    <col min="5" max="5" width="12.5703125" customWidth="1"/>
    <col min="6" max="6" width="10.140625" customWidth="1"/>
    <col min="7" max="7" width="9.140625" style="636"/>
    <col min="8" max="8" width="11.7109375" customWidth="1"/>
  </cols>
  <sheetData>
    <row r="1" spans="1:8">
      <c r="A1" s="683" t="s">
        <v>300</v>
      </c>
      <c r="B1" s="683"/>
      <c r="C1" s="683"/>
      <c r="D1" s="683"/>
      <c r="E1" s="683"/>
      <c r="F1" s="683"/>
      <c r="G1" s="683"/>
      <c r="H1" s="683"/>
    </row>
    <row r="2" spans="1:8">
      <c r="A2" s="683" t="s">
        <v>353</v>
      </c>
      <c r="B2" s="683"/>
      <c r="C2" s="683"/>
      <c r="D2" s="683"/>
      <c r="E2" s="683"/>
      <c r="F2" s="683"/>
      <c r="G2" s="683"/>
      <c r="H2" s="683"/>
    </row>
    <row r="3" spans="1:8">
      <c r="A3" s="531"/>
      <c r="B3" s="531"/>
      <c r="C3" s="531"/>
      <c r="D3" s="531"/>
      <c r="E3" s="531"/>
      <c r="F3" s="531"/>
      <c r="G3" s="626"/>
      <c r="H3" s="531"/>
    </row>
    <row r="4" spans="1:8">
      <c r="A4" s="2" t="s">
        <v>22</v>
      </c>
      <c r="B4" s="2"/>
      <c r="C4" s="2"/>
      <c r="D4" s="2"/>
      <c r="E4" s="2"/>
      <c r="F4" s="2"/>
      <c r="G4" s="627"/>
      <c r="H4" s="1"/>
    </row>
    <row r="5" spans="1:8">
      <c r="A5" s="3"/>
      <c r="B5" s="1"/>
      <c r="C5" s="1"/>
      <c r="D5" s="1"/>
      <c r="E5" s="1"/>
      <c r="F5" s="1"/>
      <c r="G5" s="627"/>
      <c r="H5" s="3"/>
    </row>
    <row r="6" spans="1:8">
      <c r="A6" s="3"/>
      <c r="B6" s="535" t="s">
        <v>23</v>
      </c>
      <c r="C6" s="535"/>
      <c r="D6" s="535"/>
      <c r="E6" s="535"/>
      <c r="F6" s="535"/>
      <c r="G6" s="6"/>
      <c r="H6" s="3"/>
    </row>
    <row r="7" spans="1:8">
      <c r="A7" s="4" t="s">
        <v>1</v>
      </c>
      <c r="B7" s="1"/>
      <c r="C7" s="682" t="s">
        <v>24</v>
      </c>
      <c r="D7" s="682"/>
      <c r="E7" s="682"/>
      <c r="F7" s="3"/>
      <c r="G7" s="6"/>
      <c r="H7" s="4"/>
    </row>
    <row r="8" spans="1:8">
      <c r="A8" s="5"/>
      <c r="B8" s="4"/>
      <c r="C8" s="4"/>
      <c r="D8" s="6">
        <v>2015</v>
      </c>
      <c r="E8" s="4"/>
      <c r="F8" s="4"/>
      <c r="G8" s="6"/>
      <c r="H8" s="4"/>
    </row>
    <row r="9" spans="1:8" ht="13.5" thickBot="1">
      <c r="A9" s="5"/>
      <c r="B9" s="5"/>
      <c r="C9" s="5"/>
      <c r="D9" s="5"/>
      <c r="E9" s="5"/>
      <c r="F9" s="5"/>
      <c r="G9" s="637" t="s">
        <v>32</v>
      </c>
      <c r="H9" s="1"/>
    </row>
    <row r="10" spans="1:8" ht="13.5" thickBot="1">
      <c r="A10" s="7"/>
      <c r="B10" s="8"/>
      <c r="C10" s="9" t="s">
        <v>28</v>
      </c>
      <c r="D10" s="10"/>
      <c r="E10" s="11" t="s">
        <v>29</v>
      </c>
      <c r="F10" s="11" t="s">
        <v>30</v>
      </c>
      <c r="G10" s="12" t="s">
        <v>31</v>
      </c>
      <c r="H10" s="10" t="s">
        <v>26</v>
      </c>
    </row>
    <row r="11" spans="1:8" ht="13.5" thickBot="1">
      <c r="A11" s="13">
        <v>1</v>
      </c>
      <c r="B11" s="14"/>
      <c r="C11" s="15" t="s">
        <v>2</v>
      </c>
      <c r="D11" s="15"/>
      <c r="E11" s="16"/>
      <c r="F11" s="17"/>
      <c r="G11" s="628"/>
      <c r="H11" s="19"/>
    </row>
    <row r="12" spans="1:8" ht="13.5" thickBot="1">
      <c r="A12" s="20">
        <v>2</v>
      </c>
      <c r="B12" s="680" t="s">
        <v>34</v>
      </c>
      <c r="C12" s="681"/>
      <c r="D12" s="681"/>
      <c r="E12" s="681"/>
      <c r="F12" s="681"/>
      <c r="G12" s="681"/>
      <c r="H12" s="21"/>
    </row>
    <row r="13" spans="1:8">
      <c r="A13" s="22">
        <v>3</v>
      </c>
      <c r="B13" s="14" t="s">
        <v>8</v>
      </c>
      <c r="C13" s="443"/>
      <c r="D13" s="179"/>
      <c r="E13" s="26" t="s">
        <v>275</v>
      </c>
      <c r="F13" s="554" t="s">
        <v>288</v>
      </c>
      <c r="G13" s="554" t="s">
        <v>305</v>
      </c>
      <c r="H13" s="620" t="s">
        <v>50</v>
      </c>
    </row>
    <row r="14" spans="1:8">
      <c r="A14" s="27">
        <v>4</v>
      </c>
      <c r="B14" s="28" t="s">
        <v>3</v>
      </c>
      <c r="C14" s="28"/>
      <c r="D14" s="28"/>
      <c r="E14" s="29">
        <v>1145</v>
      </c>
      <c r="F14" s="575">
        <v>160</v>
      </c>
      <c r="G14" s="359">
        <v>83</v>
      </c>
      <c r="H14" s="621">
        <v>1388</v>
      </c>
    </row>
    <row r="15" spans="1:8">
      <c r="A15" s="27">
        <v>5</v>
      </c>
      <c r="B15" s="59" t="s">
        <v>35</v>
      </c>
      <c r="C15" s="28"/>
      <c r="D15" s="28"/>
      <c r="E15" s="29">
        <v>7200</v>
      </c>
      <c r="F15" s="575">
        <v>200</v>
      </c>
      <c r="G15" s="359">
        <v>2427</v>
      </c>
      <c r="H15" s="621">
        <v>9827</v>
      </c>
    </row>
    <row r="16" spans="1:8">
      <c r="A16" s="27">
        <v>6</v>
      </c>
      <c r="B16" s="28" t="s">
        <v>15</v>
      </c>
      <c r="C16" s="28"/>
      <c r="D16" s="28"/>
      <c r="E16" s="29">
        <v>31140</v>
      </c>
      <c r="F16" s="575">
        <v>5684</v>
      </c>
      <c r="G16" s="359">
        <v>1348</v>
      </c>
      <c r="H16" s="621">
        <v>38172</v>
      </c>
    </row>
    <row r="17" spans="1:8">
      <c r="A17" s="27">
        <v>7</v>
      </c>
      <c r="B17" s="28" t="s">
        <v>5</v>
      </c>
      <c r="C17" s="28"/>
      <c r="D17" s="28"/>
      <c r="E17" s="29">
        <v>13128</v>
      </c>
      <c r="F17" s="575">
        <v>1665</v>
      </c>
      <c r="G17" s="359">
        <v>919</v>
      </c>
      <c r="H17" s="621">
        <v>15712</v>
      </c>
    </row>
    <row r="18" spans="1:8">
      <c r="A18" s="27">
        <v>8</v>
      </c>
      <c r="B18" s="28" t="s">
        <v>6</v>
      </c>
      <c r="C18" s="28"/>
      <c r="D18" s="28"/>
      <c r="E18" s="29">
        <v>8104</v>
      </c>
      <c r="F18" s="575">
        <v>524</v>
      </c>
      <c r="G18" s="359">
        <v>0</v>
      </c>
      <c r="H18" s="621">
        <v>8628</v>
      </c>
    </row>
    <row r="19" spans="1:8">
      <c r="A19" s="27">
        <v>9</v>
      </c>
      <c r="B19" s="28" t="s">
        <v>258</v>
      </c>
      <c r="C19" s="28"/>
      <c r="D19" s="28"/>
      <c r="E19" s="29">
        <v>0</v>
      </c>
      <c r="F19" s="575">
        <v>2648</v>
      </c>
      <c r="G19" s="359">
        <v>2716</v>
      </c>
      <c r="H19" s="621">
        <v>5364</v>
      </c>
    </row>
    <row r="20" spans="1:8">
      <c r="A20" s="27">
        <v>10</v>
      </c>
      <c r="B20" s="28"/>
      <c r="C20" s="28"/>
      <c r="D20" s="28"/>
      <c r="E20" s="29"/>
      <c r="F20" s="575"/>
      <c r="G20" s="359"/>
      <c r="H20" s="621"/>
    </row>
    <row r="21" spans="1:8">
      <c r="A21" s="27">
        <v>11</v>
      </c>
      <c r="B21" s="28"/>
      <c r="C21" s="28"/>
      <c r="D21" s="28"/>
      <c r="E21" s="29"/>
      <c r="F21" s="575"/>
      <c r="G21" s="359"/>
      <c r="H21" s="621"/>
    </row>
    <row r="22" spans="1:8">
      <c r="A22" s="30">
        <v>12</v>
      </c>
      <c r="B22" s="31" t="s">
        <v>7</v>
      </c>
      <c r="C22" s="31"/>
      <c r="D22" s="31"/>
      <c r="E22" s="32">
        <v>60717</v>
      </c>
      <c r="F22" s="576">
        <f>SUM(F14:F19)</f>
        <v>10881</v>
      </c>
      <c r="G22" s="629">
        <f>SUM(G14:G19)</f>
        <v>7493</v>
      </c>
      <c r="H22" s="622">
        <f>SUM(H14:H19)</f>
        <v>79091</v>
      </c>
    </row>
    <row r="23" spans="1:8">
      <c r="A23" s="30">
        <v>13</v>
      </c>
      <c r="B23" s="28"/>
      <c r="C23" s="28"/>
      <c r="D23" s="28"/>
      <c r="E23" s="29"/>
      <c r="F23" s="575"/>
      <c r="G23" s="359"/>
      <c r="H23" s="621"/>
    </row>
    <row r="24" spans="1:8">
      <c r="A24" s="30">
        <v>14</v>
      </c>
      <c r="B24" s="31" t="s">
        <v>9</v>
      </c>
      <c r="C24" s="28"/>
      <c r="D24" s="28"/>
      <c r="E24" s="29"/>
      <c r="F24" s="575"/>
      <c r="G24" s="359"/>
      <c r="H24" s="621"/>
    </row>
    <row r="25" spans="1:8">
      <c r="A25" s="27">
        <v>15</v>
      </c>
      <c r="B25" s="28" t="s">
        <v>10</v>
      </c>
      <c r="C25" s="28"/>
      <c r="D25" s="28"/>
      <c r="E25" s="29">
        <v>18482</v>
      </c>
      <c r="F25" s="575">
        <v>903</v>
      </c>
      <c r="G25" s="359">
        <v>284</v>
      </c>
      <c r="H25" s="621">
        <v>19669</v>
      </c>
    </row>
    <row r="26" spans="1:8">
      <c r="A26" s="27">
        <v>16</v>
      </c>
      <c r="B26" s="28" t="s">
        <v>259</v>
      </c>
      <c r="C26" s="28"/>
      <c r="D26" s="28"/>
      <c r="E26" s="29">
        <v>3649</v>
      </c>
      <c r="F26" s="575">
        <v>126</v>
      </c>
      <c r="G26" s="359">
        <v>69</v>
      </c>
      <c r="H26" s="621">
        <v>3844</v>
      </c>
    </row>
    <row r="27" spans="1:8">
      <c r="A27" s="27">
        <v>17</v>
      </c>
      <c r="B27" s="28" t="s">
        <v>11</v>
      </c>
      <c r="C27" s="28"/>
      <c r="D27" s="28"/>
      <c r="E27" s="29">
        <v>12842</v>
      </c>
      <c r="F27" s="575">
        <v>2184</v>
      </c>
      <c r="G27" s="359">
        <v>1667</v>
      </c>
      <c r="H27" s="621">
        <v>16693</v>
      </c>
    </row>
    <row r="28" spans="1:8">
      <c r="A28" s="27">
        <v>18</v>
      </c>
      <c r="B28" s="28" t="s">
        <v>20</v>
      </c>
      <c r="C28" s="28"/>
      <c r="D28" s="28"/>
      <c r="E28" s="29">
        <v>4288</v>
      </c>
      <c r="F28" s="575">
        <v>972</v>
      </c>
      <c r="G28" s="359">
        <v>610</v>
      </c>
      <c r="H28" s="621">
        <v>5870</v>
      </c>
    </row>
    <row r="29" spans="1:8">
      <c r="A29" s="33">
        <v>19</v>
      </c>
      <c r="B29" s="34" t="s">
        <v>27</v>
      </c>
      <c r="C29" s="34"/>
      <c r="D29" s="34"/>
      <c r="E29" s="29">
        <v>16843</v>
      </c>
      <c r="F29" s="575">
        <v>6646</v>
      </c>
      <c r="G29" s="359">
        <v>-604</v>
      </c>
      <c r="H29" s="621">
        <v>22885</v>
      </c>
    </row>
    <row r="30" spans="1:8">
      <c r="A30" s="27">
        <v>20</v>
      </c>
      <c r="B30" s="28" t="s">
        <v>260</v>
      </c>
      <c r="C30" s="28"/>
      <c r="D30" s="28"/>
      <c r="E30" s="29">
        <f ca="1">-E30</f>
        <v>0</v>
      </c>
      <c r="F30" s="575">
        <v>3686</v>
      </c>
      <c r="G30" s="359">
        <v>1436</v>
      </c>
      <c r="H30" s="621">
        <v>5122</v>
      </c>
    </row>
    <row r="31" spans="1:8">
      <c r="A31" s="27">
        <v>21</v>
      </c>
      <c r="B31" s="28" t="s">
        <v>12</v>
      </c>
      <c r="C31" s="28"/>
      <c r="D31" s="28"/>
      <c r="E31" s="29">
        <v>4613</v>
      </c>
      <c r="F31" s="575">
        <v>-2741</v>
      </c>
      <c r="G31" s="359">
        <v>3945</v>
      </c>
      <c r="H31" s="621">
        <v>5817</v>
      </c>
    </row>
    <row r="32" spans="1:8">
      <c r="A32" s="27">
        <v>22</v>
      </c>
      <c r="B32" s="28"/>
      <c r="C32" s="28"/>
      <c r="D32" s="28"/>
      <c r="E32" s="29"/>
      <c r="F32" s="575"/>
      <c r="G32" s="359"/>
      <c r="H32" s="621"/>
    </row>
    <row r="33" spans="1:8">
      <c r="A33" s="30">
        <v>23</v>
      </c>
      <c r="B33" s="31" t="s">
        <v>13</v>
      </c>
      <c r="C33" s="31"/>
      <c r="D33" s="31"/>
      <c r="E33" s="32">
        <v>60717</v>
      </c>
      <c r="F33" s="576">
        <f>SUM(F25:F31)</f>
        <v>11776</v>
      </c>
      <c r="G33" s="629">
        <f>SUM(G25:G31)</f>
        <v>7407</v>
      </c>
      <c r="H33" s="622">
        <f>SUM(H25:H31)</f>
        <v>79900</v>
      </c>
    </row>
    <row r="34" spans="1:8" ht="13.5" thickBot="1">
      <c r="A34" s="30">
        <v>24</v>
      </c>
      <c r="B34" s="28"/>
      <c r="C34" s="28"/>
      <c r="D34" s="28"/>
      <c r="E34" s="35"/>
      <c r="F34" s="36"/>
      <c r="G34" s="630"/>
      <c r="H34" s="37"/>
    </row>
    <row r="35" spans="1:8" ht="13.5" thickBot="1">
      <c r="A35" s="30">
        <v>25</v>
      </c>
      <c r="B35" s="680" t="s">
        <v>14</v>
      </c>
      <c r="C35" s="681"/>
      <c r="D35" s="681"/>
      <c r="E35" s="681"/>
      <c r="F35" s="681"/>
      <c r="G35" s="681"/>
      <c r="H35" s="38"/>
    </row>
    <row r="36" spans="1:8">
      <c r="A36" s="30">
        <v>26</v>
      </c>
      <c r="B36" s="31" t="s">
        <v>8</v>
      </c>
      <c r="C36" s="28"/>
      <c r="D36" s="28"/>
      <c r="E36" s="39"/>
      <c r="F36" s="40"/>
      <c r="G36" s="631"/>
      <c r="H36" s="41"/>
    </row>
    <row r="37" spans="1:8">
      <c r="A37" s="27">
        <v>27</v>
      </c>
      <c r="B37" s="28" t="s">
        <v>6</v>
      </c>
      <c r="C37" s="28"/>
      <c r="D37" s="28"/>
      <c r="E37" s="29"/>
      <c r="F37" s="575"/>
      <c r="G37" s="359"/>
      <c r="H37" s="42"/>
    </row>
    <row r="38" spans="1:8">
      <c r="A38" s="27">
        <v>28</v>
      </c>
      <c r="B38" s="28" t="s">
        <v>5</v>
      </c>
      <c r="C38" s="28"/>
      <c r="D38" s="28"/>
      <c r="E38" s="29">
        <v>3900</v>
      </c>
      <c r="F38" s="575">
        <v>7980</v>
      </c>
      <c r="G38" s="359">
        <v>0</v>
      </c>
      <c r="H38" s="621">
        <v>11880</v>
      </c>
    </row>
    <row r="39" spans="1:8">
      <c r="A39" s="27">
        <v>29</v>
      </c>
      <c r="B39" s="28" t="s">
        <v>4</v>
      </c>
      <c r="C39" s="28"/>
      <c r="D39" s="28"/>
      <c r="E39" s="29">
        <v>1200</v>
      </c>
      <c r="F39" s="575">
        <v>0</v>
      </c>
      <c r="G39" s="359">
        <v>63</v>
      </c>
      <c r="H39" s="621">
        <v>1263</v>
      </c>
    </row>
    <row r="40" spans="1:8">
      <c r="A40" s="27">
        <v>30</v>
      </c>
      <c r="B40" s="28" t="s">
        <v>15</v>
      </c>
      <c r="C40" s="28"/>
      <c r="D40" s="28"/>
      <c r="E40" s="29"/>
      <c r="F40" s="575"/>
      <c r="G40" s="359"/>
      <c r="H40" s="621"/>
    </row>
    <row r="41" spans="1:8">
      <c r="A41" s="27">
        <v>31</v>
      </c>
      <c r="B41" s="28" t="s">
        <v>21</v>
      </c>
      <c r="C41" s="28"/>
      <c r="D41" s="28"/>
      <c r="E41" s="29"/>
      <c r="F41" s="575">
        <v>3000</v>
      </c>
      <c r="G41" s="359">
        <v>0</v>
      </c>
      <c r="H41" s="621">
        <v>3000</v>
      </c>
    </row>
    <row r="42" spans="1:8">
      <c r="A42" s="27">
        <v>32</v>
      </c>
      <c r="B42" s="28" t="s">
        <v>25</v>
      </c>
      <c r="C42" s="28"/>
      <c r="D42" s="28"/>
      <c r="E42" s="29"/>
      <c r="F42" s="575">
        <v>7980</v>
      </c>
      <c r="G42" s="359">
        <v>0</v>
      </c>
      <c r="H42" s="621">
        <v>7980</v>
      </c>
    </row>
    <row r="43" spans="1:8">
      <c r="A43" s="30">
        <v>33</v>
      </c>
      <c r="B43" s="31" t="s">
        <v>7</v>
      </c>
      <c r="C43" s="31"/>
      <c r="D43" s="31"/>
      <c r="E43" s="32">
        <v>5100</v>
      </c>
      <c r="F43" s="576">
        <f>SUM(F37:F42)</f>
        <v>18960</v>
      </c>
      <c r="G43" s="629">
        <f>SUM(G37:G42)</f>
        <v>63</v>
      </c>
      <c r="H43" s="622">
        <f>SUM(H37:H42)</f>
        <v>24123</v>
      </c>
    </row>
    <row r="44" spans="1:8">
      <c r="A44" s="30">
        <v>34</v>
      </c>
      <c r="B44" s="28"/>
      <c r="C44" s="28"/>
      <c r="D44" s="28"/>
      <c r="E44" s="29"/>
      <c r="F44" s="575"/>
      <c r="G44" s="359"/>
      <c r="H44" s="621"/>
    </row>
    <row r="45" spans="1:8">
      <c r="A45" s="30">
        <v>35</v>
      </c>
      <c r="B45" s="31" t="s">
        <v>9</v>
      </c>
      <c r="C45" s="28"/>
      <c r="D45" s="28"/>
      <c r="E45" s="29"/>
      <c r="F45" s="575"/>
      <c r="G45" s="359"/>
      <c r="H45" s="621"/>
    </row>
    <row r="46" spans="1:8">
      <c r="A46" s="27">
        <v>36</v>
      </c>
      <c r="B46" s="28" t="s">
        <v>16</v>
      </c>
      <c r="C46" s="28"/>
      <c r="D46" s="28"/>
      <c r="E46" s="29">
        <v>1700</v>
      </c>
      <c r="F46" s="575">
        <v>10085</v>
      </c>
      <c r="G46" s="359">
        <v>-151</v>
      </c>
      <c r="H46" s="621">
        <v>11634</v>
      </c>
    </row>
    <row r="47" spans="1:8">
      <c r="A47" s="27">
        <v>37</v>
      </c>
      <c r="B47" s="28" t="s">
        <v>17</v>
      </c>
      <c r="C47" s="28"/>
      <c r="D47" s="28"/>
      <c r="E47" s="29">
        <v>3400</v>
      </c>
      <c r="F47" s="575">
        <v>0</v>
      </c>
      <c r="G47" s="359">
        <v>300</v>
      </c>
      <c r="H47" s="621">
        <v>3700</v>
      </c>
    </row>
    <row r="48" spans="1:8">
      <c r="A48" s="27">
        <v>38</v>
      </c>
      <c r="B48" s="28" t="s">
        <v>0</v>
      </c>
      <c r="C48" s="28"/>
      <c r="D48" s="28"/>
      <c r="E48" s="29"/>
      <c r="F48" s="575"/>
      <c r="G48" s="359"/>
      <c r="H48" s="621"/>
    </row>
    <row r="49" spans="1:8">
      <c r="A49" s="27">
        <v>39</v>
      </c>
      <c r="B49" s="28" t="s">
        <v>261</v>
      </c>
      <c r="C49" s="28"/>
      <c r="D49" s="28"/>
      <c r="E49" s="29"/>
      <c r="F49" s="575">
        <v>7980</v>
      </c>
      <c r="G49" s="359">
        <v>0</v>
      </c>
      <c r="H49" s="621">
        <v>7980</v>
      </c>
    </row>
    <row r="50" spans="1:8">
      <c r="A50" s="27">
        <v>40</v>
      </c>
      <c r="B50" s="28"/>
      <c r="C50" s="28"/>
      <c r="D50" s="28"/>
      <c r="E50" s="29"/>
      <c r="F50" s="575"/>
      <c r="G50" s="359"/>
      <c r="H50" s="621"/>
    </row>
    <row r="51" spans="1:8">
      <c r="A51" s="27">
        <v>41</v>
      </c>
      <c r="B51" s="31" t="s">
        <v>13</v>
      </c>
      <c r="C51" s="31"/>
      <c r="D51" s="31"/>
      <c r="E51" s="32">
        <v>5100</v>
      </c>
      <c r="F51" s="576">
        <f>SUM(F46:F49)</f>
        <v>18065</v>
      </c>
      <c r="G51" s="629">
        <f>SUM(G46:G49)</f>
        <v>149</v>
      </c>
      <c r="H51" s="622">
        <f>SUM(H46:H49)</f>
        <v>23314</v>
      </c>
    </row>
    <row r="52" spans="1:8" ht="13.5" thickBot="1">
      <c r="A52" s="27">
        <v>42</v>
      </c>
      <c r="B52" s="44"/>
      <c r="C52" s="44"/>
      <c r="D52" s="44"/>
      <c r="E52" s="45"/>
      <c r="F52" s="46"/>
      <c r="G52" s="632"/>
      <c r="H52" s="47"/>
    </row>
    <row r="53" spans="1:8">
      <c r="A53" s="30">
        <v>43</v>
      </c>
      <c r="B53" s="48" t="s">
        <v>18</v>
      </c>
      <c r="C53" s="49"/>
      <c r="D53" s="49"/>
      <c r="E53" s="50">
        <v>65817</v>
      </c>
      <c r="F53" s="577">
        <f>F22+F43</f>
        <v>29841</v>
      </c>
      <c r="G53" s="633">
        <f>G22+G43</f>
        <v>7556</v>
      </c>
      <c r="H53" s="623">
        <f>H22+H43</f>
        <v>103214</v>
      </c>
    </row>
    <row r="54" spans="1:8" ht="13.5" thickBot="1">
      <c r="A54" s="30">
        <v>44</v>
      </c>
      <c r="B54" s="51" t="s">
        <v>19</v>
      </c>
      <c r="C54" s="52"/>
      <c r="D54" s="52"/>
      <c r="E54" s="53">
        <v>65817</v>
      </c>
      <c r="F54" s="578">
        <f>F33+F51</f>
        <v>29841</v>
      </c>
      <c r="G54" s="634">
        <f>G33+G51</f>
        <v>7556</v>
      </c>
      <c r="H54" s="624">
        <f>H33+H51</f>
        <v>103214</v>
      </c>
    </row>
    <row r="55" spans="1:8" ht="13.5" thickBot="1">
      <c r="A55" s="54"/>
      <c r="B55" s="55"/>
      <c r="C55" s="55"/>
      <c r="D55" s="55"/>
      <c r="E55" s="56"/>
      <c r="F55" s="57"/>
      <c r="G55" s="635"/>
      <c r="H55" s="58"/>
    </row>
  </sheetData>
  <mergeCells count="5">
    <mergeCell ref="B12:G12"/>
    <mergeCell ref="B35:G35"/>
    <mergeCell ref="C7:E7"/>
    <mergeCell ref="A1:H1"/>
    <mergeCell ref="A2:H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N3" sqref="N3"/>
    </sheetView>
  </sheetViews>
  <sheetFormatPr defaultRowHeight="12.75"/>
  <cols>
    <col min="1" max="1" width="4.28515625" customWidth="1"/>
    <col min="4" max="4" width="15.28515625" customWidth="1"/>
  </cols>
  <sheetData>
    <row r="1" spans="1:18">
      <c r="A1" s="1"/>
      <c r="B1" s="684" t="s">
        <v>289</v>
      </c>
      <c r="C1" s="685"/>
      <c r="D1" s="685"/>
      <c r="E1" s="685"/>
      <c r="F1" s="685"/>
      <c r="G1" s="685"/>
      <c r="H1" s="685"/>
      <c r="I1" s="685"/>
      <c r="J1" s="685"/>
      <c r="K1" s="685"/>
      <c r="L1" s="685"/>
      <c r="M1" s="685"/>
      <c r="N1" s="685"/>
      <c r="O1" s="685"/>
      <c r="P1" s="685"/>
      <c r="Q1" s="1"/>
      <c r="R1" s="1"/>
    </row>
    <row r="2" spans="1:18">
      <c r="A2" s="1"/>
      <c r="B2" s="684" t="s">
        <v>354</v>
      </c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685"/>
      <c r="N2" s="685"/>
      <c r="O2" s="685"/>
      <c r="P2" s="685"/>
      <c r="Q2" s="1"/>
      <c r="R2" s="1"/>
    </row>
    <row r="3" spans="1:18">
      <c r="A3" s="1"/>
      <c r="B3" s="532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"/>
      <c r="R3" s="1"/>
    </row>
    <row r="4" spans="1:18">
      <c r="A4" s="2" t="s">
        <v>36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2"/>
      <c r="B5" s="2"/>
      <c r="C5" s="2"/>
      <c r="D5" s="2"/>
      <c r="E5" s="2"/>
      <c r="F5" s="1"/>
      <c r="G5" s="2" t="s">
        <v>37</v>
      </c>
      <c r="H5" s="2"/>
      <c r="I5" s="2"/>
      <c r="J5" s="2"/>
      <c r="K5" s="2"/>
      <c r="L5" s="2"/>
      <c r="M5" s="2"/>
      <c r="N5" s="2"/>
      <c r="O5" s="2"/>
      <c r="P5" s="2"/>
      <c r="Q5" s="1"/>
      <c r="R5" s="1"/>
    </row>
    <row r="6" spans="1:18" ht="13.5" thickBot="1">
      <c r="A6" s="2"/>
      <c r="B6" s="2"/>
      <c r="C6" s="2"/>
      <c r="D6" s="2"/>
      <c r="E6" s="2"/>
      <c r="F6" s="2"/>
      <c r="G6" s="2"/>
      <c r="H6" s="2"/>
      <c r="I6" s="2">
        <v>2015</v>
      </c>
      <c r="J6" s="61"/>
      <c r="K6" s="2"/>
      <c r="L6" s="2"/>
      <c r="M6" s="2"/>
      <c r="N6" s="2"/>
      <c r="O6" s="2"/>
      <c r="P6" s="62" t="s">
        <v>32</v>
      </c>
      <c r="Q6" s="1"/>
      <c r="R6" s="1"/>
    </row>
    <row r="7" spans="1:18" ht="13.5" thickBot="1">
      <c r="A7" s="63"/>
      <c r="B7" s="64"/>
      <c r="C7" s="18" t="s">
        <v>28</v>
      </c>
      <c r="D7" s="18"/>
      <c r="E7" s="65" t="s">
        <v>29</v>
      </c>
      <c r="F7" s="66"/>
      <c r="G7" s="65" t="s">
        <v>30</v>
      </c>
      <c r="H7" s="66"/>
      <c r="I7" s="65" t="s">
        <v>31</v>
      </c>
      <c r="J7" s="66"/>
      <c r="K7" s="65" t="s">
        <v>26</v>
      </c>
      <c r="L7" s="66"/>
      <c r="M7" s="65" t="s">
        <v>38</v>
      </c>
      <c r="N7" s="66"/>
      <c r="O7" s="65" t="s">
        <v>39</v>
      </c>
      <c r="P7" s="66"/>
      <c r="Q7" s="67" t="s">
        <v>40</v>
      </c>
      <c r="R7" s="68"/>
    </row>
    <row r="8" spans="1:18" ht="13.5" thickBot="1">
      <c r="A8" s="69">
        <v>1</v>
      </c>
      <c r="B8" s="23" t="s">
        <v>41</v>
      </c>
      <c r="C8" s="23" t="s">
        <v>42</v>
      </c>
      <c r="D8" s="25"/>
      <c r="E8" s="16" t="s">
        <v>43</v>
      </c>
      <c r="F8" s="70"/>
      <c r="G8" s="71" t="s">
        <v>44</v>
      </c>
      <c r="H8" s="72"/>
      <c r="I8" s="71" t="s">
        <v>45</v>
      </c>
      <c r="J8" s="73"/>
      <c r="K8" s="63" t="s">
        <v>46</v>
      </c>
      <c r="L8" s="74"/>
      <c r="M8" s="75" t="s">
        <v>47</v>
      </c>
      <c r="N8" s="72"/>
      <c r="O8" s="71" t="s">
        <v>48</v>
      </c>
      <c r="P8" s="73"/>
      <c r="Q8" s="76" t="s">
        <v>49</v>
      </c>
      <c r="R8" s="77"/>
    </row>
    <row r="9" spans="1:18" ht="13.5" thickBot="1">
      <c r="A9" s="78">
        <v>2</v>
      </c>
      <c r="B9" s="79"/>
      <c r="C9" s="79"/>
      <c r="D9" s="80"/>
      <c r="E9" s="81" t="s">
        <v>33</v>
      </c>
      <c r="F9" s="82" t="s">
        <v>50</v>
      </c>
      <c r="G9" s="81" t="s">
        <v>33</v>
      </c>
      <c r="H9" s="82" t="s">
        <v>50</v>
      </c>
      <c r="I9" s="81" t="s">
        <v>33</v>
      </c>
      <c r="J9" s="82" t="s">
        <v>50</v>
      </c>
      <c r="K9" s="81" t="s">
        <v>33</v>
      </c>
      <c r="L9" s="82" t="s">
        <v>50</v>
      </c>
      <c r="M9" s="81" t="s">
        <v>33</v>
      </c>
      <c r="N9" s="82" t="s">
        <v>50</v>
      </c>
      <c r="O9" s="81" t="s">
        <v>33</v>
      </c>
      <c r="P9" s="82" t="s">
        <v>50</v>
      </c>
      <c r="Q9" s="81" t="s">
        <v>33</v>
      </c>
      <c r="R9" s="82" t="s">
        <v>50</v>
      </c>
    </row>
    <row r="10" spans="1:18" ht="13.5" thickBot="1">
      <c r="A10" s="83">
        <v>3</v>
      </c>
      <c r="B10" s="16" t="s">
        <v>51</v>
      </c>
      <c r="C10" s="4"/>
      <c r="D10" s="5"/>
      <c r="E10" s="84"/>
      <c r="F10" s="85"/>
      <c r="G10" s="84"/>
      <c r="H10" s="85"/>
      <c r="I10" s="84"/>
      <c r="J10" s="85"/>
      <c r="K10" s="84"/>
      <c r="L10" s="85"/>
      <c r="M10" s="84"/>
      <c r="N10" s="85"/>
      <c r="O10" s="84"/>
      <c r="P10" s="85"/>
      <c r="Q10" s="86"/>
      <c r="R10" s="87"/>
    </row>
    <row r="11" spans="1:18">
      <c r="A11" s="83">
        <v>4</v>
      </c>
      <c r="B11" s="638" t="s">
        <v>52</v>
      </c>
      <c r="C11" s="89" t="s">
        <v>53</v>
      </c>
      <c r="D11" s="89"/>
      <c r="E11" s="90"/>
      <c r="F11" s="91"/>
      <c r="G11" s="90"/>
      <c r="H11" s="91"/>
      <c r="I11" s="90"/>
      <c r="J11" s="91"/>
      <c r="K11" s="90"/>
      <c r="L11" s="91"/>
      <c r="M11" s="90"/>
      <c r="N11" s="91"/>
      <c r="O11" s="90"/>
      <c r="P11" s="91"/>
      <c r="Q11" s="92"/>
      <c r="R11" s="93"/>
    </row>
    <row r="12" spans="1:18">
      <c r="A12" s="83">
        <v>5</v>
      </c>
      <c r="B12" s="88" t="s">
        <v>54</v>
      </c>
      <c r="C12" s="94" t="s">
        <v>55</v>
      </c>
      <c r="D12" s="94"/>
      <c r="E12" s="90">
        <v>5</v>
      </c>
      <c r="F12" s="91">
        <v>11</v>
      </c>
      <c r="G12" s="90"/>
      <c r="H12" s="91"/>
      <c r="I12" s="90"/>
      <c r="J12" s="91"/>
      <c r="K12" s="90"/>
      <c r="L12" s="91">
        <v>160</v>
      </c>
      <c r="M12" s="90"/>
      <c r="N12" s="91"/>
      <c r="O12" s="90">
        <v>8104</v>
      </c>
      <c r="P12" s="91">
        <v>8628</v>
      </c>
      <c r="Q12" s="92">
        <v>8109</v>
      </c>
      <c r="R12" s="93">
        <v>8799</v>
      </c>
    </row>
    <row r="13" spans="1:18">
      <c r="A13" s="83">
        <v>6</v>
      </c>
      <c r="B13" s="88" t="s">
        <v>56</v>
      </c>
      <c r="C13" s="94" t="s">
        <v>57</v>
      </c>
      <c r="D13" s="94"/>
      <c r="E13" s="90"/>
      <c r="F13" s="91"/>
      <c r="G13" s="90"/>
      <c r="H13" s="91"/>
      <c r="I13" s="90"/>
      <c r="J13" s="91"/>
      <c r="K13" s="90"/>
      <c r="L13" s="91"/>
      <c r="M13" s="90"/>
      <c r="N13" s="91"/>
      <c r="O13" s="90"/>
      <c r="P13" s="91"/>
      <c r="Q13" s="92">
        <v>0</v>
      </c>
      <c r="R13" s="93">
        <v>0</v>
      </c>
    </row>
    <row r="14" spans="1:18">
      <c r="A14" s="83">
        <v>7</v>
      </c>
      <c r="B14" s="88" t="s">
        <v>58</v>
      </c>
      <c r="C14" s="94" t="s">
        <v>59</v>
      </c>
      <c r="D14" s="94"/>
      <c r="E14" s="90">
        <v>540</v>
      </c>
      <c r="F14" s="91">
        <v>615</v>
      </c>
      <c r="G14" s="90"/>
      <c r="H14" s="91"/>
      <c r="I14" s="90"/>
      <c r="J14" s="91"/>
      <c r="K14" s="90"/>
      <c r="L14" s="91">
        <v>97</v>
      </c>
      <c r="M14" s="90"/>
      <c r="N14" s="91"/>
      <c r="O14" s="90"/>
      <c r="P14" s="91"/>
      <c r="Q14" s="92">
        <v>540</v>
      </c>
      <c r="R14" s="93">
        <v>712</v>
      </c>
    </row>
    <row r="15" spans="1:18">
      <c r="A15" s="83">
        <v>8</v>
      </c>
      <c r="B15" s="95">
        <v>107051</v>
      </c>
      <c r="C15" s="94" t="s">
        <v>60</v>
      </c>
      <c r="D15" s="94"/>
      <c r="E15" s="90">
        <v>540</v>
      </c>
      <c r="F15" s="91">
        <v>540</v>
      </c>
      <c r="G15" s="90"/>
      <c r="H15" s="91"/>
      <c r="I15" s="90"/>
      <c r="J15" s="91"/>
      <c r="K15" s="90"/>
      <c r="L15" s="91"/>
      <c r="M15" s="90"/>
      <c r="N15" s="91"/>
      <c r="O15" s="90"/>
      <c r="P15" s="91"/>
      <c r="Q15" s="92">
        <v>540</v>
      </c>
      <c r="R15" s="93">
        <v>540</v>
      </c>
    </row>
    <row r="16" spans="1:18">
      <c r="A16" s="83">
        <v>9</v>
      </c>
      <c r="B16" s="95">
        <v>107055</v>
      </c>
      <c r="C16" s="94" t="s">
        <v>61</v>
      </c>
      <c r="D16" s="94"/>
      <c r="E16" s="90"/>
      <c r="F16" s="91"/>
      <c r="G16" s="90"/>
      <c r="H16" s="91"/>
      <c r="I16" s="90"/>
      <c r="J16" s="91"/>
      <c r="K16" s="90"/>
      <c r="L16" s="91"/>
      <c r="M16" s="90"/>
      <c r="N16" s="91"/>
      <c r="O16" s="90"/>
      <c r="P16" s="91"/>
      <c r="Q16" s="92">
        <v>0</v>
      </c>
      <c r="R16" s="93">
        <v>0</v>
      </c>
    </row>
    <row r="17" spans="1:18">
      <c r="A17" s="83">
        <v>10</v>
      </c>
      <c r="B17" s="88" t="s">
        <v>62</v>
      </c>
      <c r="C17" s="94" t="s">
        <v>306</v>
      </c>
      <c r="D17" s="94"/>
      <c r="E17" s="90"/>
      <c r="F17" s="91"/>
      <c r="G17" s="90"/>
      <c r="H17" s="91"/>
      <c r="I17" s="90"/>
      <c r="J17" s="91"/>
      <c r="K17" s="90">
        <v>13128</v>
      </c>
      <c r="L17" s="91">
        <v>14200</v>
      </c>
      <c r="M17" s="90"/>
      <c r="N17" s="91"/>
      <c r="O17" s="90"/>
      <c r="P17" s="91"/>
      <c r="Q17" s="92">
        <v>13128</v>
      </c>
      <c r="R17" s="93">
        <v>14200</v>
      </c>
    </row>
    <row r="18" spans="1:18">
      <c r="A18" s="83">
        <v>11</v>
      </c>
      <c r="B18" s="88" t="s">
        <v>63</v>
      </c>
      <c r="C18" s="94" t="s">
        <v>64</v>
      </c>
      <c r="D18" s="94"/>
      <c r="E18" s="90"/>
      <c r="F18" s="91"/>
      <c r="G18" s="90"/>
      <c r="H18" s="91"/>
      <c r="I18" s="90"/>
      <c r="J18" s="91"/>
      <c r="K18" s="90"/>
      <c r="L18" s="91"/>
      <c r="M18" s="90"/>
      <c r="N18" s="91"/>
      <c r="O18" s="90"/>
      <c r="P18" s="91"/>
      <c r="Q18" s="92">
        <v>0</v>
      </c>
      <c r="R18" s="93">
        <v>0</v>
      </c>
    </row>
    <row r="19" spans="1:18">
      <c r="A19" s="83">
        <v>12</v>
      </c>
      <c r="B19" s="88" t="s">
        <v>65</v>
      </c>
      <c r="C19" s="94" t="s">
        <v>66</v>
      </c>
      <c r="D19" s="94"/>
      <c r="E19" s="90"/>
      <c r="F19" s="91">
        <v>162</v>
      </c>
      <c r="G19" s="90"/>
      <c r="H19" s="91"/>
      <c r="I19" s="90"/>
      <c r="J19" s="91"/>
      <c r="K19" s="90"/>
      <c r="L19" s="91">
        <v>100</v>
      </c>
      <c r="M19" s="90"/>
      <c r="N19" s="91"/>
      <c r="O19" s="90"/>
      <c r="P19" s="91"/>
      <c r="Q19" s="92">
        <v>0</v>
      </c>
      <c r="R19" s="93">
        <v>262</v>
      </c>
    </row>
    <row r="20" spans="1:18">
      <c r="A20" s="83">
        <v>13</v>
      </c>
      <c r="B20" s="88" t="s">
        <v>67</v>
      </c>
      <c r="C20" s="686" t="s">
        <v>68</v>
      </c>
      <c r="D20" s="687"/>
      <c r="E20" s="90">
        <v>60</v>
      </c>
      <c r="F20" s="91">
        <v>60</v>
      </c>
      <c r="G20" s="90"/>
      <c r="H20" s="91"/>
      <c r="I20" s="90"/>
      <c r="J20" s="91"/>
      <c r="K20" s="90"/>
      <c r="L20" s="91"/>
      <c r="M20" s="90"/>
      <c r="N20" s="91"/>
      <c r="O20" s="90"/>
      <c r="P20" s="91"/>
      <c r="Q20" s="92">
        <v>60</v>
      </c>
      <c r="R20" s="93">
        <v>60</v>
      </c>
    </row>
    <row r="21" spans="1:18">
      <c r="A21" s="83">
        <v>14</v>
      </c>
      <c r="B21" s="95">
        <v>900020</v>
      </c>
      <c r="C21" s="94" t="s">
        <v>69</v>
      </c>
      <c r="D21" s="94"/>
      <c r="E21" s="96"/>
      <c r="F21" s="97"/>
      <c r="G21" s="96">
        <v>7200</v>
      </c>
      <c r="H21" s="97">
        <v>9827</v>
      </c>
      <c r="I21" s="90">
        <v>31140</v>
      </c>
      <c r="J21" s="98"/>
      <c r="K21" s="96"/>
      <c r="L21" s="97"/>
      <c r="M21" s="96"/>
      <c r="N21" s="97"/>
      <c r="O21" s="96"/>
      <c r="P21" s="97"/>
      <c r="Q21" s="99">
        <v>38880</v>
      </c>
      <c r="R21" s="93">
        <v>9827</v>
      </c>
    </row>
    <row r="22" spans="1:18">
      <c r="A22" s="83">
        <v>15</v>
      </c>
      <c r="B22" s="316" t="s">
        <v>110</v>
      </c>
      <c r="C22" s="94" t="s">
        <v>309</v>
      </c>
      <c r="D22" s="94"/>
      <c r="E22" s="101"/>
      <c r="F22" s="102"/>
      <c r="G22" s="90"/>
      <c r="H22" s="91"/>
      <c r="I22" s="90"/>
      <c r="J22" s="91">
        <v>38172</v>
      </c>
      <c r="K22" s="90"/>
      <c r="L22" s="91"/>
      <c r="M22" s="90"/>
      <c r="N22" s="91"/>
      <c r="O22" s="90"/>
      <c r="P22" s="91"/>
      <c r="Q22" s="103">
        <v>0</v>
      </c>
      <c r="R22" s="93">
        <v>38172</v>
      </c>
    </row>
    <row r="23" spans="1:18">
      <c r="A23" s="83">
        <v>16</v>
      </c>
      <c r="B23" s="316" t="s">
        <v>307</v>
      </c>
      <c r="C23" s="94" t="s">
        <v>310</v>
      </c>
      <c r="D23" s="94"/>
      <c r="E23" s="90"/>
      <c r="F23" s="91"/>
      <c r="G23" s="90"/>
      <c r="H23" s="91"/>
      <c r="I23" s="90"/>
      <c r="J23" s="91"/>
      <c r="K23" s="90"/>
      <c r="L23" s="91">
        <v>180</v>
      </c>
      <c r="M23" s="90"/>
      <c r="N23" s="91"/>
      <c r="O23" s="90"/>
      <c r="P23" s="104"/>
      <c r="Q23" s="90"/>
      <c r="R23" s="93">
        <v>180</v>
      </c>
    </row>
    <row r="24" spans="1:18">
      <c r="A24" s="83">
        <v>17</v>
      </c>
      <c r="B24" s="639" t="s">
        <v>308</v>
      </c>
      <c r="C24" s="105" t="s">
        <v>311</v>
      </c>
      <c r="D24" s="106"/>
      <c r="E24" s="107"/>
      <c r="F24" s="102"/>
      <c r="G24" s="101"/>
      <c r="H24" s="102"/>
      <c r="I24" s="101"/>
      <c r="J24" s="102"/>
      <c r="K24" s="101"/>
      <c r="L24" s="91">
        <v>975</v>
      </c>
      <c r="M24" s="101"/>
      <c r="N24" s="102"/>
      <c r="O24" s="101"/>
      <c r="P24" s="108"/>
      <c r="Q24" s="101"/>
      <c r="R24" s="91">
        <v>975</v>
      </c>
    </row>
    <row r="25" spans="1:18" ht="13.5" thickBot="1">
      <c r="A25" s="83">
        <v>18</v>
      </c>
      <c r="B25" s="640"/>
      <c r="C25" s="109"/>
      <c r="D25" s="110"/>
      <c r="E25" s="111"/>
      <c r="F25" s="112"/>
      <c r="G25" s="111"/>
      <c r="H25" s="112"/>
      <c r="I25" s="111"/>
      <c r="J25" s="112"/>
      <c r="K25" s="111"/>
      <c r="L25" s="113"/>
      <c r="M25" s="111"/>
      <c r="N25" s="112"/>
      <c r="O25" s="111"/>
      <c r="P25" s="112"/>
      <c r="Q25" s="114"/>
      <c r="R25" s="112"/>
    </row>
    <row r="26" spans="1:18" ht="13.5" thickBot="1">
      <c r="A26" s="83">
        <v>19</v>
      </c>
      <c r="B26" s="115" t="s">
        <v>70</v>
      </c>
      <c r="C26" s="115"/>
      <c r="D26" s="116"/>
      <c r="E26" s="117">
        <v>1145</v>
      </c>
      <c r="F26" s="117">
        <f>SUM(F11:F21)</f>
        <v>1388</v>
      </c>
      <c r="G26" s="117">
        <v>7200</v>
      </c>
      <c r="H26" s="117">
        <f>SUM(H11:H21)</f>
        <v>9827</v>
      </c>
      <c r="I26" s="117">
        <v>31140</v>
      </c>
      <c r="J26" s="117">
        <f>SUM(J11:J24)</f>
        <v>38172</v>
      </c>
      <c r="K26" s="117">
        <v>13128</v>
      </c>
      <c r="L26" s="117">
        <f>SUM(L11:L24)</f>
        <v>15712</v>
      </c>
      <c r="M26" s="117">
        <v>0</v>
      </c>
      <c r="N26" s="117">
        <v>0</v>
      </c>
      <c r="O26" s="117">
        <v>8104</v>
      </c>
      <c r="P26" s="117">
        <v>8628</v>
      </c>
      <c r="Q26" s="117">
        <v>60717</v>
      </c>
      <c r="R26" s="118">
        <f>SUM(R11:R24)</f>
        <v>73727</v>
      </c>
    </row>
    <row r="27" spans="1:18">
      <c r="A27" s="83">
        <v>20</v>
      </c>
      <c r="B27" s="119" t="s">
        <v>71</v>
      </c>
      <c r="C27" s="120"/>
      <c r="D27" s="120"/>
      <c r="E27" s="101"/>
      <c r="F27" s="102"/>
      <c r="G27" s="101"/>
      <c r="H27" s="102"/>
      <c r="I27" s="101"/>
      <c r="J27" s="102"/>
      <c r="K27" s="101"/>
      <c r="L27" s="102"/>
      <c r="M27" s="101"/>
      <c r="N27" s="102"/>
      <c r="O27" s="101"/>
      <c r="P27" s="102"/>
      <c r="Q27" s="121"/>
      <c r="R27" s="102"/>
    </row>
    <row r="28" spans="1:18">
      <c r="A28" s="83">
        <v>21</v>
      </c>
      <c r="B28" s="95"/>
      <c r="C28" s="94"/>
      <c r="D28" s="120"/>
      <c r="E28" s="122"/>
      <c r="F28" s="123"/>
      <c r="G28" s="122"/>
      <c r="H28" s="123"/>
      <c r="I28" s="122"/>
      <c r="J28" s="123"/>
      <c r="K28" s="122"/>
      <c r="L28" s="123"/>
      <c r="M28" s="122"/>
      <c r="N28" s="123"/>
      <c r="O28" s="122"/>
      <c r="P28" s="123"/>
      <c r="Q28" s="124"/>
      <c r="R28" s="125"/>
    </row>
    <row r="29" spans="1:18" ht="13.5" thickBot="1">
      <c r="A29" s="83">
        <v>22</v>
      </c>
      <c r="B29" s="126"/>
      <c r="C29" s="127"/>
      <c r="D29" s="105"/>
      <c r="E29" s="90"/>
      <c r="F29" s="91"/>
      <c r="G29" s="90"/>
      <c r="H29" s="91"/>
      <c r="I29" s="90"/>
      <c r="J29" s="91"/>
      <c r="K29" s="90"/>
      <c r="L29" s="91"/>
      <c r="M29" s="90"/>
      <c r="N29" s="91"/>
      <c r="O29" s="128"/>
      <c r="P29" s="113"/>
      <c r="Q29" s="92"/>
      <c r="R29" s="93"/>
    </row>
    <row r="30" spans="1:18" ht="13.5" thickBot="1">
      <c r="A30" s="83">
        <v>23</v>
      </c>
      <c r="B30" s="129" t="s">
        <v>72</v>
      </c>
      <c r="C30" s="115"/>
      <c r="D30" s="115"/>
      <c r="E30" s="117">
        <v>0</v>
      </c>
      <c r="F30" s="130">
        <v>0</v>
      </c>
      <c r="G30" s="117">
        <v>0</v>
      </c>
      <c r="H30" s="130">
        <v>0</v>
      </c>
      <c r="I30" s="117">
        <v>0</v>
      </c>
      <c r="J30" s="130">
        <v>0</v>
      </c>
      <c r="K30" s="117">
        <v>0</v>
      </c>
      <c r="L30" s="130">
        <v>0</v>
      </c>
      <c r="M30" s="117">
        <v>0</v>
      </c>
      <c r="N30" s="130">
        <v>0</v>
      </c>
      <c r="O30" s="117">
        <v>0</v>
      </c>
      <c r="P30" s="131">
        <v>0</v>
      </c>
      <c r="Q30" s="117">
        <v>0</v>
      </c>
      <c r="R30" s="130">
        <v>0</v>
      </c>
    </row>
    <row r="31" spans="1:18" ht="13.5" thickBot="1">
      <c r="A31" s="83">
        <v>29</v>
      </c>
      <c r="B31" s="132"/>
      <c r="C31" s="132"/>
      <c r="D31" s="5"/>
      <c r="E31" s="133"/>
      <c r="F31" s="134"/>
      <c r="G31" s="133"/>
      <c r="H31" s="134"/>
      <c r="I31" s="133"/>
      <c r="J31" s="134"/>
      <c r="K31" s="133"/>
      <c r="L31" s="134"/>
      <c r="M31" s="133"/>
      <c r="N31" s="134"/>
      <c r="O31" s="133"/>
      <c r="P31" s="134"/>
      <c r="Q31" s="135"/>
      <c r="R31" s="134"/>
    </row>
    <row r="32" spans="1:18" ht="13.5" thickBot="1">
      <c r="A32" s="136">
        <v>30</v>
      </c>
      <c r="B32" s="18" t="s">
        <v>73</v>
      </c>
      <c r="C32" s="18"/>
      <c r="D32" s="137"/>
      <c r="E32" s="138">
        <v>1145</v>
      </c>
      <c r="F32" s="138">
        <f>F26</f>
        <v>1388</v>
      </c>
      <c r="G32" s="138">
        <v>7200</v>
      </c>
      <c r="H32" s="138">
        <f>H26</f>
        <v>9827</v>
      </c>
      <c r="I32" s="138">
        <v>31140</v>
      </c>
      <c r="J32" s="138">
        <f>J26</f>
        <v>38172</v>
      </c>
      <c r="K32" s="138">
        <v>13128</v>
      </c>
      <c r="L32" s="138">
        <f>L26</f>
        <v>15712</v>
      </c>
      <c r="M32" s="138">
        <v>0</v>
      </c>
      <c r="N32" s="138">
        <v>0</v>
      </c>
      <c r="O32" s="138">
        <v>8104</v>
      </c>
      <c r="P32" s="138">
        <v>8628</v>
      </c>
      <c r="Q32" s="138">
        <v>60717</v>
      </c>
      <c r="R32" s="138">
        <f>R26</f>
        <v>73727</v>
      </c>
    </row>
  </sheetData>
  <mergeCells count="3">
    <mergeCell ref="B1:P1"/>
    <mergeCell ref="C20:D20"/>
    <mergeCell ref="B2:P2"/>
  </mergeCells>
  <phoneticPr fontId="0" type="noConversion"/>
  <pageMargins left="0.15748031496062992" right="0.15748031496062992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M8" sqref="M8"/>
    </sheetView>
  </sheetViews>
  <sheetFormatPr defaultRowHeight="12.75"/>
  <cols>
    <col min="1" max="1" width="3.28515625" customWidth="1"/>
    <col min="6" max="6" width="7.85546875" customWidth="1"/>
    <col min="7" max="8" width="9.7109375" customWidth="1"/>
    <col min="9" max="9" width="10.140625" customWidth="1"/>
    <col min="10" max="10" width="9.7109375" bestFit="1" customWidth="1"/>
  </cols>
  <sheetData>
    <row r="1" spans="1:10">
      <c r="A1" s="683" t="s">
        <v>290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>
      <c r="A2" s="683" t="s">
        <v>355</v>
      </c>
      <c r="B2" s="683"/>
      <c r="C2" s="683"/>
      <c r="D2" s="683"/>
      <c r="E2" s="683"/>
      <c r="F2" s="683"/>
      <c r="G2" s="683"/>
      <c r="H2" s="683"/>
      <c r="I2" s="683"/>
      <c r="J2" s="683"/>
    </row>
    <row r="3" spans="1:10">
      <c r="A3" s="531"/>
      <c r="B3" s="531"/>
      <c r="C3" s="531"/>
      <c r="D3" s="531"/>
      <c r="E3" s="531"/>
      <c r="F3" s="531"/>
      <c r="G3" s="531"/>
      <c r="H3" s="579"/>
      <c r="I3" s="531"/>
      <c r="J3" s="531"/>
    </row>
    <row r="4" spans="1:10">
      <c r="A4" s="2" t="s">
        <v>22</v>
      </c>
      <c r="B4" s="2"/>
      <c r="C4" s="2"/>
      <c r="D4" s="2"/>
      <c r="E4" s="2"/>
      <c r="F4" s="536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>
      <c r="A6" s="1"/>
      <c r="B6" s="1"/>
      <c r="C6" s="139" t="s">
        <v>74</v>
      </c>
      <c r="D6" s="139"/>
      <c r="E6" s="139"/>
      <c r="F6" s="139"/>
      <c r="G6" s="1"/>
      <c r="H6" s="1"/>
      <c r="I6" s="1"/>
      <c r="J6" s="1"/>
    </row>
    <row r="7" spans="1:10">
      <c r="A7" s="1"/>
      <c r="B7" s="1"/>
      <c r="C7" s="1"/>
      <c r="D7" s="140">
        <v>2015</v>
      </c>
      <c r="E7" s="1"/>
      <c r="F7" s="1"/>
      <c r="G7" s="1"/>
      <c r="H7" s="1"/>
      <c r="I7" s="1"/>
      <c r="J7" s="1"/>
    </row>
    <row r="8" spans="1:10" ht="13.5" thickBot="1">
      <c r="A8" s="1"/>
      <c r="B8" s="1"/>
      <c r="C8" s="1"/>
      <c r="D8" s="1"/>
      <c r="E8" s="1"/>
      <c r="F8" s="1"/>
      <c r="G8" s="1"/>
      <c r="H8" s="1"/>
      <c r="I8" s="1" t="s">
        <v>32</v>
      </c>
      <c r="J8" s="1"/>
    </row>
    <row r="9" spans="1:10" ht="13.5" thickBot="1">
      <c r="A9" s="141"/>
      <c r="B9" s="11" t="s">
        <v>28</v>
      </c>
      <c r="C9" s="8"/>
      <c r="D9" s="9" t="s">
        <v>29</v>
      </c>
      <c r="E9" s="9"/>
      <c r="F9" s="10"/>
      <c r="G9" s="11" t="s">
        <v>30</v>
      </c>
      <c r="H9" s="11" t="s">
        <v>31</v>
      </c>
      <c r="I9" s="11" t="s">
        <v>38</v>
      </c>
      <c r="J9" s="10" t="s">
        <v>26</v>
      </c>
    </row>
    <row r="10" spans="1:10">
      <c r="A10" s="142"/>
      <c r="B10" s="143" t="s">
        <v>75</v>
      </c>
      <c r="C10" s="144"/>
      <c r="D10" s="144"/>
      <c r="E10" s="144"/>
      <c r="F10" s="144"/>
      <c r="G10" s="145" t="s">
        <v>199</v>
      </c>
      <c r="H10" s="589" t="s">
        <v>288</v>
      </c>
      <c r="I10" s="612" t="s">
        <v>305</v>
      </c>
      <c r="J10" s="529" t="s">
        <v>50</v>
      </c>
    </row>
    <row r="11" spans="1:10" ht="13.5" thickBot="1">
      <c r="A11" s="147"/>
      <c r="B11" s="148" t="s">
        <v>76</v>
      </c>
      <c r="C11" s="73"/>
      <c r="D11" s="73" t="s">
        <v>77</v>
      </c>
      <c r="E11" s="73"/>
      <c r="F11" s="55"/>
      <c r="G11" s="369" t="s">
        <v>33</v>
      </c>
      <c r="H11" s="582"/>
      <c r="I11" s="530"/>
      <c r="J11" s="530"/>
    </row>
    <row r="12" spans="1:10">
      <c r="A12" s="150">
        <v>1</v>
      </c>
      <c r="B12" s="151" t="s">
        <v>78</v>
      </c>
      <c r="C12" s="15" t="s">
        <v>79</v>
      </c>
      <c r="D12" s="15"/>
      <c r="E12" s="15"/>
      <c r="F12" s="15"/>
      <c r="G12" s="150"/>
      <c r="H12" s="583"/>
      <c r="I12" s="152"/>
      <c r="J12" s="152"/>
    </row>
    <row r="13" spans="1:10">
      <c r="A13" s="153">
        <v>2</v>
      </c>
      <c r="B13" s="641" t="s">
        <v>54</v>
      </c>
      <c r="C13" s="386" t="s">
        <v>316</v>
      </c>
      <c r="D13" s="31"/>
      <c r="E13" s="31"/>
      <c r="F13" s="156"/>
      <c r="G13" s="157">
        <v>5</v>
      </c>
      <c r="H13" s="584">
        <v>0</v>
      </c>
      <c r="I13" s="349">
        <v>6</v>
      </c>
      <c r="J13" s="349">
        <v>11</v>
      </c>
    </row>
    <row r="14" spans="1:10">
      <c r="A14" s="153">
        <v>3</v>
      </c>
      <c r="B14" s="159"/>
      <c r="C14" s="34" t="s">
        <v>80</v>
      </c>
      <c r="D14" s="28"/>
      <c r="E14" s="28"/>
      <c r="F14" s="28"/>
      <c r="G14" s="153">
        <v>5</v>
      </c>
      <c r="H14" s="92">
        <v>0</v>
      </c>
      <c r="I14" s="158">
        <v>0</v>
      </c>
      <c r="J14" s="158">
        <v>5</v>
      </c>
    </row>
    <row r="15" spans="1:10">
      <c r="A15" s="153">
        <v>4</v>
      </c>
      <c r="B15" s="159"/>
      <c r="C15" s="34" t="s">
        <v>312</v>
      </c>
      <c r="D15" s="28"/>
      <c r="E15" s="28"/>
      <c r="F15" s="28"/>
      <c r="G15" s="153"/>
      <c r="H15" s="92"/>
      <c r="I15" s="158">
        <v>6</v>
      </c>
      <c r="J15" s="158">
        <v>6</v>
      </c>
    </row>
    <row r="16" spans="1:10">
      <c r="A16" s="153">
        <v>5</v>
      </c>
      <c r="B16" s="159"/>
      <c r="C16" s="28"/>
      <c r="D16" s="28"/>
      <c r="E16" s="28"/>
      <c r="F16" s="28"/>
      <c r="G16" s="153"/>
      <c r="H16" s="92"/>
      <c r="I16" s="158"/>
      <c r="J16" s="158"/>
    </row>
    <row r="17" spans="1:10">
      <c r="A17" s="153">
        <v>6</v>
      </c>
      <c r="B17" s="537" t="s">
        <v>58</v>
      </c>
      <c r="C17" s="642" t="s">
        <v>313</v>
      </c>
      <c r="D17" s="160"/>
      <c r="E17" s="160"/>
      <c r="F17" s="160"/>
      <c r="G17" s="161">
        <v>540</v>
      </c>
      <c r="H17" s="415">
        <v>160</v>
      </c>
      <c r="I17" s="349">
        <v>-85</v>
      </c>
      <c r="J17" s="349">
        <v>615</v>
      </c>
    </row>
    <row r="18" spans="1:10">
      <c r="A18" s="153">
        <v>7</v>
      </c>
      <c r="B18" s="159"/>
      <c r="C18" s="34" t="s">
        <v>82</v>
      </c>
      <c r="D18" s="28"/>
      <c r="E18" s="28"/>
      <c r="F18" s="28"/>
      <c r="G18" s="161"/>
      <c r="H18" s="103">
        <v>160</v>
      </c>
      <c r="I18" s="158">
        <v>-85</v>
      </c>
      <c r="J18" s="158">
        <v>615</v>
      </c>
    </row>
    <row r="19" spans="1:10">
      <c r="A19" s="153">
        <v>8</v>
      </c>
      <c r="B19" s="159"/>
      <c r="C19" s="28"/>
      <c r="D19" s="28"/>
      <c r="E19" s="28"/>
      <c r="F19" s="28"/>
      <c r="G19" s="153"/>
      <c r="H19" s="92"/>
      <c r="I19" s="158"/>
      <c r="J19" s="158"/>
    </row>
    <row r="20" spans="1:10">
      <c r="A20" s="153">
        <v>9</v>
      </c>
      <c r="B20" s="162" t="s">
        <v>67</v>
      </c>
      <c r="C20" s="413" t="s">
        <v>315</v>
      </c>
      <c r="D20" s="163"/>
      <c r="E20" s="28"/>
      <c r="F20" s="28"/>
      <c r="G20" s="157">
        <v>60</v>
      </c>
      <c r="H20" s="584">
        <v>0</v>
      </c>
      <c r="I20" s="349">
        <v>0</v>
      </c>
      <c r="J20" s="349">
        <v>60</v>
      </c>
    </row>
    <row r="21" spans="1:10">
      <c r="A21" s="153">
        <v>10</v>
      </c>
      <c r="B21" s="164"/>
      <c r="C21" s="34" t="s">
        <v>83</v>
      </c>
      <c r="D21" s="28"/>
      <c r="E21" s="28"/>
      <c r="F21" s="28"/>
      <c r="G21" s="153">
        <v>60</v>
      </c>
      <c r="H21" s="92">
        <v>0</v>
      </c>
      <c r="I21" s="158">
        <v>0</v>
      </c>
      <c r="J21" s="158">
        <v>60</v>
      </c>
    </row>
    <row r="22" spans="1:10">
      <c r="A22" s="153">
        <v>11</v>
      </c>
      <c r="B22" s="164"/>
      <c r="C22" s="28"/>
      <c r="D22" s="28"/>
      <c r="E22" s="28"/>
      <c r="F22" s="28"/>
      <c r="G22" s="153"/>
      <c r="H22" s="92"/>
      <c r="I22" s="158"/>
      <c r="J22" s="158"/>
    </row>
    <row r="23" spans="1:10">
      <c r="A23" s="153">
        <v>12</v>
      </c>
      <c r="B23" s="164"/>
      <c r="C23" s="28"/>
      <c r="D23" s="28"/>
      <c r="E23" s="28"/>
      <c r="F23" s="28"/>
      <c r="G23" s="153"/>
      <c r="H23" s="92"/>
      <c r="I23" s="158"/>
      <c r="J23" s="158"/>
    </row>
    <row r="24" spans="1:10">
      <c r="A24" s="153">
        <v>13</v>
      </c>
      <c r="B24" s="162" t="s">
        <v>84</v>
      </c>
      <c r="C24" s="413" t="s">
        <v>85</v>
      </c>
      <c r="D24" s="163"/>
      <c r="E24" s="163"/>
      <c r="F24" s="28"/>
      <c r="G24" s="157">
        <v>540</v>
      </c>
      <c r="H24" s="584">
        <v>0</v>
      </c>
      <c r="I24" s="349">
        <v>0</v>
      </c>
      <c r="J24" s="349">
        <v>540</v>
      </c>
    </row>
    <row r="25" spans="1:10">
      <c r="A25" s="153">
        <v>14</v>
      </c>
      <c r="B25" s="165"/>
      <c r="C25" s="34" t="s">
        <v>86</v>
      </c>
      <c r="D25" s="28"/>
      <c r="E25" s="34" t="s">
        <v>87</v>
      </c>
      <c r="F25" s="28"/>
      <c r="G25" s="153">
        <v>540</v>
      </c>
      <c r="H25" s="92">
        <v>0</v>
      </c>
      <c r="I25" s="158">
        <v>0</v>
      </c>
      <c r="J25" s="158">
        <v>540</v>
      </c>
    </row>
    <row r="26" spans="1:10">
      <c r="A26" s="153">
        <v>15</v>
      </c>
      <c r="B26" s="165"/>
      <c r="C26" s="166"/>
      <c r="D26" s="28"/>
      <c r="E26" s="28"/>
      <c r="F26" s="167"/>
      <c r="G26" s="92"/>
      <c r="H26" s="92"/>
      <c r="I26" s="158"/>
      <c r="J26" s="158"/>
    </row>
    <row r="27" spans="1:10">
      <c r="A27" s="153">
        <v>16</v>
      </c>
      <c r="B27" s="537" t="s">
        <v>65</v>
      </c>
      <c r="C27" s="643" t="s">
        <v>263</v>
      </c>
      <c r="D27" s="28"/>
      <c r="E27" s="28"/>
      <c r="F27" s="167"/>
      <c r="G27" s="415"/>
      <c r="H27" s="415"/>
      <c r="I27" s="349">
        <v>162</v>
      </c>
      <c r="J27" s="349">
        <v>162</v>
      </c>
    </row>
    <row r="28" spans="1:10">
      <c r="A28" s="153">
        <v>17</v>
      </c>
      <c r="B28" s="93"/>
      <c r="C28" s="644" t="s">
        <v>314</v>
      </c>
      <c r="D28" s="28"/>
      <c r="E28" s="28"/>
      <c r="F28" s="167"/>
      <c r="G28" s="153"/>
      <c r="H28" s="92"/>
      <c r="I28" s="158">
        <v>162</v>
      </c>
      <c r="J28" s="158">
        <v>162</v>
      </c>
    </row>
    <row r="29" spans="1:10" ht="13.5" thickBot="1">
      <c r="A29" s="153">
        <v>18</v>
      </c>
      <c r="B29" s="169"/>
      <c r="C29" s="170"/>
      <c r="D29" s="80"/>
      <c r="E29" s="80"/>
      <c r="F29" s="171"/>
      <c r="G29" s="168"/>
      <c r="H29" s="585"/>
      <c r="I29" s="172"/>
      <c r="J29" s="172"/>
    </row>
    <row r="30" spans="1:10" ht="13.5" thickBot="1">
      <c r="A30" s="153">
        <v>19</v>
      </c>
      <c r="B30" s="174"/>
      <c r="C30" s="175" t="s">
        <v>88</v>
      </c>
      <c r="D30" s="175"/>
      <c r="E30" s="175"/>
      <c r="F30" s="175"/>
      <c r="G30" s="138">
        <v>1145</v>
      </c>
      <c r="H30" s="645">
        <v>160</v>
      </c>
      <c r="I30" s="424">
        <f>I13+I17+I20+I24+I27</f>
        <v>83</v>
      </c>
      <c r="J30" s="424">
        <f>J13+J17+J20+J24+J27</f>
        <v>1388</v>
      </c>
    </row>
    <row r="31" spans="1:10">
      <c r="A31" s="153">
        <v>20</v>
      </c>
      <c r="B31" s="178"/>
      <c r="C31" s="178"/>
      <c r="D31" s="178"/>
      <c r="E31" s="178"/>
      <c r="F31" s="178"/>
      <c r="G31" s="177"/>
      <c r="H31" s="178"/>
      <c r="I31" s="178"/>
      <c r="J31" s="178"/>
    </row>
    <row r="32" spans="1:10">
      <c r="A32" s="153">
        <v>21</v>
      </c>
      <c r="B32" s="181" t="s">
        <v>89</v>
      </c>
      <c r="C32" s="23" t="s">
        <v>90</v>
      </c>
      <c r="D32" s="182"/>
      <c r="E32" s="182"/>
      <c r="F32" s="25"/>
      <c r="G32" s="157"/>
      <c r="H32" s="584"/>
      <c r="I32" s="158"/>
      <c r="J32" s="158"/>
    </row>
    <row r="33" spans="1:10">
      <c r="A33" s="153">
        <v>22</v>
      </c>
      <c r="B33" s="183"/>
      <c r="C33" s="160"/>
      <c r="D33" s="160"/>
      <c r="E33" s="160"/>
      <c r="F33" s="28"/>
      <c r="G33" s="157"/>
      <c r="H33" s="584"/>
      <c r="I33" s="158"/>
      <c r="J33" s="158"/>
    </row>
    <row r="34" spans="1:10">
      <c r="A34" s="153">
        <v>23</v>
      </c>
      <c r="B34" s="183"/>
      <c r="C34" s="28"/>
      <c r="D34" s="28"/>
      <c r="E34" s="28"/>
      <c r="F34" s="28"/>
      <c r="G34" s="157"/>
      <c r="H34" s="584"/>
      <c r="I34" s="158"/>
      <c r="J34" s="158"/>
    </row>
    <row r="35" spans="1:10">
      <c r="A35" s="153">
        <v>24</v>
      </c>
      <c r="B35" s="183"/>
      <c r="C35" s="160"/>
      <c r="D35" s="160"/>
      <c r="E35" s="160"/>
      <c r="F35" s="28"/>
      <c r="G35" s="157"/>
      <c r="H35" s="584"/>
      <c r="I35" s="158"/>
      <c r="J35" s="158"/>
    </row>
    <row r="36" spans="1:10">
      <c r="A36" s="153">
        <v>25</v>
      </c>
      <c r="B36" s="159"/>
      <c r="C36" s="31"/>
      <c r="D36" s="184"/>
      <c r="E36" s="31"/>
      <c r="F36" s="31"/>
      <c r="G36" s="157"/>
      <c r="H36" s="584"/>
      <c r="I36" s="158"/>
      <c r="J36" s="158"/>
    </row>
    <row r="37" spans="1:10" ht="13.5" thickBot="1">
      <c r="A37" s="153">
        <v>26</v>
      </c>
      <c r="B37" s="186"/>
      <c r="C37" s="44"/>
      <c r="D37" s="44"/>
      <c r="E37" s="44"/>
      <c r="F37" s="44"/>
      <c r="G37" s="185"/>
      <c r="H37" s="586"/>
      <c r="I37" s="187"/>
      <c r="J37" s="187"/>
    </row>
    <row r="38" spans="1:10" ht="13.5" thickBot="1">
      <c r="A38" s="153">
        <v>27</v>
      </c>
      <c r="B38" s="174"/>
      <c r="C38" s="18" t="s">
        <v>91</v>
      </c>
      <c r="D38" s="18"/>
      <c r="E38" s="18"/>
      <c r="F38" s="18"/>
      <c r="G38" s="63">
        <v>0</v>
      </c>
      <c r="H38" s="587">
        <v>0</v>
      </c>
      <c r="I38" s="189">
        <v>0</v>
      </c>
      <c r="J38" s="189">
        <v>0</v>
      </c>
    </row>
    <row r="39" spans="1:10" ht="13.5" thickBot="1">
      <c r="A39" s="153">
        <v>28</v>
      </c>
      <c r="B39" s="190"/>
      <c r="C39" s="5"/>
      <c r="D39" s="5"/>
      <c r="E39" s="5"/>
      <c r="F39" s="5"/>
      <c r="G39" s="133"/>
      <c r="H39" s="135"/>
      <c r="I39" s="191"/>
      <c r="J39" s="191"/>
    </row>
    <row r="40" spans="1:10" ht="13.5" thickBot="1">
      <c r="A40" s="153">
        <v>29</v>
      </c>
      <c r="B40" s="146"/>
      <c r="C40" s="193"/>
      <c r="D40" s="193"/>
      <c r="E40" s="193"/>
      <c r="F40" s="193"/>
      <c r="G40" s="194"/>
      <c r="H40" s="588"/>
      <c r="I40" s="195"/>
      <c r="J40" s="195"/>
    </row>
    <row r="41" spans="1:10" ht="14.25" thickTop="1" thickBot="1">
      <c r="A41" s="153">
        <v>30</v>
      </c>
      <c r="B41" s="198"/>
      <c r="C41" s="199" t="s">
        <v>92</v>
      </c>
      <c r="D41" s="199"/>
      <c r="E41" s="199"/>
      <c r="F41" s="199"/>
      <c r="G41" s="200">
        <v>1145</v>
      </c>
      <c r="H41" s="410">
        <v>160</v>
      </c>
      <c r="I41" s="201">
        <f>I30</f>
        <v>83</v>
      </c>
      <c r="J41" s="201">
        <f>J30</f>
        <v>1388</v>
      </c>
    </row>
  </sheetData>
  <mergeCells count="2">
    <mergeCell ref="A1:J1"/>
    <mergeCell ref="A2:J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A3" sqref="A3"/>
    </sheetView>
  </sheetViews>
  <sheetFormatPr defaultRowHeight="12.75"/>
  <cols>
    <col min="1" max="1" width="3.5703125" customWidth="1"/>
    <col min="7" max="7" width="9.5703125" customWidth="1"/>
    <col min="8" max="9" width="10" customWidth="1"/>
    <col min="10" max="10" width="9.7109375" customWidth="1"/>
  </cols>
  <sheetData>
    <row r="1" spans="1:10">
      <c r="A1" s="683" t="s">
        <v>294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>
      <c r="A2" s="683" t="s">
        <v>356</v>
      </c>
      <c r="B2" s="683"/>
      <c r="C2" s="683"/>
      <c r="D2" s="683"/>
      <c r="E2" s="683"/>
      <c r="F2" s="683"/>
      <c r="G2" s="683"/>
      <c r="H2" s="683"/>
      <c r="I2" s="683"/>
      <c r="J2" s="683"/>
    </row>
    <row r="3" spans="1:10">
      <c r="A3" s="531"/>
      <c r="B3" s="531"/>
      <c r="C3" s="531"/>
      <c r="D3" s="531"/>
      <c r="E3" s="531"/>
      <c r="F3" s="531"/>
      <c r="G3" s="531"/>
      <c r="H3" s="531"/>
      <c r="I3" s="579"/>
      <c r="J3" s="531"/>
    </row>
    <row r="4" spans="1:10" ht="15">
      <c r="A4" s="2" t="s">
        <v>93</v>
      </c>
      <c r="B4" s="2"/>
      <c r="C4" s="2"/>
      <c r="D4" s="2"/>
      <c r="E4" s="2"/>
      <c r="F4" s="2"/>
      <c r="G4" s="139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>
      <c r="A6" s="1"/>
      <c r="B6" s="1"/>
      <c r="C6" s="139"/>
      <c r="D6" s="139" t="s">
        <v>94</v>
      </c>
      <c r="E6" s="139"/>
      <c r="F6" s="139"/>
      <c r="G6" s="139"/>
      <c r="H6" s="139"/>
      <c r="I6" s="139"/>
      <c r="J6" s="139"/>
    </row>
    <row r="7" spans="1:10">
      <c r="A7" s="1"/>
      <c r="B7" s="1"/>
      <c r="C7" s="1"/>
      <c r="D7" s="688">
        <v>2015</v>
      </c>
      <c r="E7" s="688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 t="s">
        <v>32</v>
      </c>
      <c r="J8" s="1"/>
    </row>
    <row r="9" spans="1:10" ht="13.5" thickBo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3.5" thickBot="1">
      <c r="A10" s="141"/>
      <c r="B10" s="11" t="s">
        <v>28</v>
      </c>
      <c r="C10" s="8"/>
      <c r="D10" s="9" t="s">
        <v>29</v>
      </c>
      <c r="E10" s="9"/>
      <c r="F10" s="10"/>
      <c r="G10" s="11" t="s">
        <v>30</v>
      </c>
      <c r="H10" s="8" t="s">
        <v>31</v>
      </c>
      <c r="I10" s="8" t="s">
        <v>26</v>
      </c>
      <c r="J10" s="11" t="s">
        <v>38</v>
      </c>
    </row>
    <row r="11" spans="1:10">
      <c r="A11" s="202">
        <v>1</v>
      </c>
      <c r="B11" s="143" t="s">
        <v>75</v>
      </c>
      <c r="C11" s="144"/>
      <c r="D11" s="144"/>
      <c r="E11" s="144"/>
      <c r="F11" s="144"/>
      <c r="G11" s="203" t="s">
        <v>199</v>
      </c>
      <c r="H11" s="596" t="s">
        <v>288</v>
      </c>
      <c r="I11" s="597" t="s">
        <v>305</v>
      </c>
      <c r="J11" s="553" t="s">
        <v>50</v>
      </c>
    </row>
    <row r="12" spans="1:10" ht="13.5" thickBot="1">
      <c r="A12" s="204">
        <v>2</v>
      </c>
      <c r="B12" s="148" t="s">
        <v>76</v>
      </c>
      <c r="C12" s="73"/>
      <c r="D12" s="73" t="s">
        <v>77</v>
      </c>
      <c r="E12" s="73"/>
      <c r="F12" s="55"/>
      <c r="G12" s="552" t="s">
        <v>33</v>
      </c>
      <c r="H12" s="595"/>
      <c r="I12" s="206"/>
      <c r="J12" s="206"/>
    </row>
    <row r="13" spans="1:10">
      <c r="A13" s="13">
        <v>3</v>
      </c>
      <c r="B13" s="207" t="s">
        <v>95</v>
      </c>
      <c r="C13" s="15"/>
      <c r="D13" s="15"/>
      <c r="E13" s="15"/>
      <c r="F13" s="208"/>
      <c r="G13" s="150"/>
      <c r="H13" s="14"/>
      <c r="I13" s="14"/>
      <c r="J13" s="207"/>
    </row>
    <row r="14" spans="1:10">
      <c r="A14" s="30">
        <v>4</v>
      </c>
      <c r="B14" s="154" t="s">
        <v>81</v>
      </c>
      <c r="C14" s="284" t="s">
        <v>317</v>
      </c>
      <c r="D14" s="31"/>
      <c r="E14" s="31"/>
      <c r="F14" s="156"/>
      <c r="G14" s="157">
        <v>7200</v>
      </c>
      <c r="H14" s="210">
        <f>H16+H19+H20</f>
        <v>200</v>
      </c>
      <c r="I14" s="210">
        <f>I16+I19+I20+I21</f>
        <v>2427</v>
      </c>
      <c r="J14" s="211">
        <f>J16+J19+J20+J21</f>
        <v>9627</v>
      </c>
    </row>
    <row r="15" spans="1:10">
      <c r="A15" s="27">
        <v>5</v>
      </c>
      <c r="B15" s="27"/>
      <c r="C15" s="28" t="s">
        <v>96</v>
      </c>
      <c r="D15" s="28"/>
      <c r="E15" s="28"/>
      <c r="F15" s="167"/>
      <c r="G15" s="153"/>
      <c r="H15" s="166"/>
      <c r="I15" s="166"/>
      <c r="J15" s="27"/>
    </row>
    <row r="16" spans="1:10">
      <c r="A16" s="27">
        <v>6</v>
      </c>
      <c r="B16" s="27"/>
      <c r="C16" s="28"/>
      <c r="D16" s="212" t="s">
        <v>97</v>
      </c>
      <c r="E16" s="28"/>
      <c r="F16" s="167"/>
      <c r="G16" s="153">
        <v>1000</v>
      </c>
      <c r="H16" s="166">
        <v>200</v>
      </c>
      <c r="I16" s="166">
        <v>25</v>
      </c>
      <c r="J16" s="27">
        <v>1225</v>
      </c>
    </row>
    <row r="17" spans="1:10">
      <c r="A17" s="27">
        <v>7</v>
      </c>
      <c r="B17" s="27"/>
      <c r="C17" s="213"/>
      <c r="D17" s="214" t="s">
        <v>98</v>
      </c>
      <c r="E17" s="213"/>
      <c r="F17" s="215">
        <v>1000</v>
      </c>
      <c r="G17" s="153"/>
      <c r="H17" s="166"/>
      <c r="I17" s="166"/>
      <c r="J17" s="27"/>
    </row>
    <row r="18" spans="1:10">
      <c r="A18" s="27">
        <v>8</v>
      </c>
      <c r="B18" s="27"/>
      <c r="C18" s="213"/>
      <c r="D18" s="214"/>
      <c r="E18" s="213"/>
      <c r="F18" s="215"/>
      <c r="G18" s="153"/>
      <c r="H18" s="166"/>
      <c r="I18" s="166"/>
      <c r="J18" s="27"/>
    </row>
    <row r="19" spans="1:10">
      <c r="A19" s="27">
        <v>9</v>
      </c>
      <c r="B19" s="27"/>
      <c r="C19" s="28"/>
      <c r="D19" s="28" t="s">
        <v>99</v>
      </c>
      <c r="E19" s="28"/>
      <c r="F19" s="167"/>
      <c r="G19" s="153">
        <v>3000</v>
      </c>
      <c r="H19" s="166">
        <v>0</v>
      </c>
      <c r="I19" s="166">
        <v>1436</v>
      </c>
      <c r="J19" s="27">
        <v>4436</v>
      </c>
    </row>
    <row r="20" spans="1:10">
      <c r="A20" s="27">
        <v>11</v>
      </c>
      <c r="B20" s="27"/>
      <c r="C20" s="28"/>
      <c r="D20" s="28" t="s">
        <v>101</v>
      </c>
      <c r="E20" s="28"/>
      <c r="F20" s="167"/>
      <c r="G20" s="153">
        <v>3000</v>
      </c>
      <c r="H20" s="166">
        <v>0</v>
      </c>
      <c r="I20" s="166">
        <v>706</v>
      </c>
      <c r="J20" s="27">
        <v>3706</v>
      </c>
    </row>
    <row r="21" spans="1:10">
      <c r="A21" s="27"/>
      <c r="B21" s="27"/>
      <c r="C21" s="28"/>
      <c r="D21" s="28" t="s">
        <v>318</v>
      </c>
      <c r="E21" s="28"/>
      <c r="F21" s="167"/>
      <c r="G21" s="153"/>
      <c r="H21" s="166"/>
      <c r="I21" s="166">
        <v>260</v>
      </c>
      <c r="J21" s="27">
        <v>260</v>
      </c>
    </row>
    <row r="22" spans="1:10">
      <c r="A22" s="27"/>
      <c r="B22" s="27"/>
      <c r="C22" s="28"/>
      <c r="D22" s="28"/>
      <c r="E22" s="28"/>
      <c r="F22" s="167"/>
      <c r="G22" s="153"/>
      <c r="H22" s="166"/>
      <c r="I22" s="166"/>
      <c r="J22" s="27"/>
    </row>
    <row r="23" spans="1:10">
      <c r="A23" s="27"/>
      <c r="B23" s="647">
        <v>900010</v>
      </c>
      <c r="C23" s="387" t="s">
        <v>319</v>
      </c>
      <c r="D23" s="28"/>
      <c r="E23" s="28"/>
      <c r="F23" s="167"/>
      <c r="G23" s="161"/>
      <c r="H23" s="592"/>
      <c r="I23" s="592">
        <v>200</v>
      </c>
      <c r="J23" s="539">
        <v>200</v>
      </c>
    </row>
    <row r="24" spans="1:10">
      <c r="A24" s="27"/>
      <c r="B24" s="27"/>
      <c r="C24" s="28"/>
      <c r="D24" s="28" t="s">
        <v>100</v>
      </c>
      <c r="E24" s="28"/>
      <c r="F24" s="167"/>
      <c r="G24" s="153"/>
      <c r="H24" s="166"/>
      <c r="I24" s="166">
        <v>200</v>
      </c>
      <c r="J24" s="27">
        <v>200</v>
      </c>
    </row>
    <row r="25" spans="1:10" ht="13.5" thickBot="1">
      <c r="A25" s="27">
        <v>12</v>
      </c>
      <c r="B25" s="27"/>
      <c r="C25" s="28"/>
      <c r="D25" s="28"/>
      <c r="E25" s="28"/>
      <c r="F25" s="167"/>
      <c r="G25" s="153"/>
      <c r="H25" s="166"/>
      <c r="I25" s="166"/>
      <c r="J25" s="27"/>
    </row>
    <row r="26" spans="1:10" ht="13.5" thickBot="1">
      <c r="A26" s="27">
        <v>13</v>
      </c>
      <c r="B26" s="141"/>
      <c r="C26" s="18" t="s">
        <v>92</v>
      </c>
      <c r="D26" s="18"/>
      <c r="E26" s="18"/>
      <c r="F26" s="70"/>
      <c r="G26" s="63">
        <v>7200</v>
      </c>
      <c r="H26" s="16">
        <f>H14</f>
        <v>200</v>
      </c>
      <c r="I26" s="16">
        <f>I14+I23</f>
        <v>2627</v>
      </c>
      <c r="J26" s="216">
        <f>J14+J23</f>
        <v>9827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>
      <c r="A28" s="217"/>
      <c r="B28" s="139"/>
      <c r="C28" s="139"/>
      <c r="D28" s="139"/>
      <c r="E28" s="139"/>
      <c r="F28" s="139"/>
      <c r="G28" s="139"/>
      <c r="H28" s="5"/>
      <c r="I28" s="5"/>
      <c r="J28" s="5"/>
    </row>
    <row r="29" spans="1:10" ht="15">
      <c r="A29" s="218"/>
      <c r="B29" s="219"/>
      <c r="C29" s="219" t="s">
        <v>102</v>
      </c>
      <c r="D29" s="219"/>
      <c r="E29" s="219"/>
      <c r="F29" s="219"/>
      <c r="G29" s="219"/>
      <c r="H29" s="220"/>
      <c r="I29" s="220"/>
      <c r="J29" s="220"/>
    </row>
    <row r="30" spans="1:10" ht="13.5" thickBot="1">
      <c r="A30" s="1"/>
      <c r="B30" s="1"/>
      <c r="C30" s="1"/>
      <c r="D30" s="140">
        <v>2015</v>
      </c>
      <c r="E30" s="1"/>
      <c r="F30" s="1"/>
      <c r="G30" s="1"/>
      <c r="H30" s="1"/>
      <c r="I30" s="1" t="s">
        <v>32</v>
      </c>
      <c r="J30" s="1"/>
    </row>
    <row r="31" spans="1:10" ht="13.5" thickBot="1">
      <c r="A31" s="7"/>
      <c r="B31" s="11" t="s">
        <v>28</v>
      </c>
      <c r="C31" s="8"/>
      <c r="D31" s="9" t="s">
        <v>29</v>
      </c>
      <c r="E31" s="9"/>
      <c r="F31" s="10"/>
      <c r="G31" s="11" t="s">
        <v>30</v>
      </c>
      <c r="H31" s="11" t="s">
        <v>31</v>
      </c>
      <c r="I31" s="11" t="s">
        <v>26</v>
      </c>
      <c r="J31" s="11" t="s">
        <v>38</v>
      </c>
    </row>
    <row r="32" spans="1:10" ht="13.5" thickBot="1">
      <c r="A32" s="202">
        <v>1</v>
      </c>
      <c r="B32" s="147" t="s">
        <v>75</v>
      </c>
      <c r="C32" s="144"/>
      <c r="D32" s="144"/>
      <c r="E32" s="144"/>
      <c r="F32" s="144"/>
      <c r="G32" s="553" t="s">
        <v>199</v>
      </c>
      <c r="H32" s="597" t="s">
        <v>288</v>
      </c>
      <c r="I32" s="646" t="s">
        <v>305</v>
      </c>
      <c r="J32" s="553" t="s">
        <v>50</v>
      </c>
    </row>
    <row r="33" spans="1:10" ht="13.5" thickBot="1">
      <c r="A33" s="204">
        <v>2</v>
      </c>
      <c r="B33" s="148" t="s">
        <v>76</v>
      </c>
      <c r="C33" s="73"/>
      <c r="D33" s="73" t="s">
        <v>2</v>
      </c>
      <c r="E33" s="73"/>
      <c r="F33" s="73"/>
      <c r="G33" s="552" t="s">
        <v>33</v>
      </c>
      <c r="H33" s="552"/>
      <c r="I33" s="590"/>
      <c r="J33" s="552"/>
    </row>
    <row r="34" spans="1:10">
      <c r="A34" s="13">
        <v>3</v>
      </c>
      <c r="B34" s="207" t="s">
        <v>95</v>
      </c>
      <c r="C34" s="15"/>
      <c r="D34" s="15"/>
      <c r="E34" s="15"/>
      <c r="F34" s="208"/>
      <c r="G34" s="207"/>
      <c r="H34" s="209"/>
      <c r="I34" s="179"/>
      <c r="J34" s="209"/>
    </row>
    <row r="35" spans="1:10">
      <c r="A35" s="30">
        <v>4</v>
      </c>
      <c r="B35" s="154" t="s">
        <v>54</v>
      </c>
      <c r="C35" s="284" t="s">
        <v>103</v>
      </c>
      <c r="D35" s="31"/>
      <c r="E35" s="31"/>
      <c r="F35" s="156"/>
      <c r="G35" s="211">
        <v>0</v>
      </c>
      <c r="H35" s="211">
        <v>150</v>
      </c>
      <c r="I35" s="156">
        <v>10</v>
      </c>
      <c r="J35" s="211">
        <v>160</v>
      </c>
    </row>
    <row r="36" spans="1:10">
      <c r="A36" s="30">
        <v>5</v>
      </c>
      <c r="B36" s="221"/>
      <c r="C36" s="28" t="s">
        <v>262</v>
      </c>
      <c r="D36" s="28"/>
      <c r="E36" s="28"/>
      <c r="F36" s="167"/>
      <c r="G36" s="153"/>
      <c r="H36" s="153">
        <v>150</v>
      </c>
      <c r="I36" s="166">
        <v>0</v>
      </c>
      <c r="J36" s="27">
        <v>150</v>
      </c>
    </row>
    <row r="37" spans="1:10">
      <c r="A37" s="30">
        <v>6</v>
      </c>
      <c r="B37" s="221"/>
      <c r="C37" s="212" t="s">
        <v>325</v>
      </c>
      <c r="D37" s="212"/>
      <c r="E37" s="212"/>
      <c r="F37" s="222"/>
      <c r="G37" s="223"/>
      <c r="H37" s="153"/>
      <c r="I37" s="166">
        <v>10</v>
      </c>
      <c r="J37" s="27">
        <v>10</v>
      </c>
    </row>
    <row r="38" spans="1:10">
      <c r="A38" s="20">
        <v>7</v>
      </c>
      <c r="B38" s="648"/>
      <c r="C38" s="44"/>
      <c r="D38" s="44"/>
      <c r="E38" s="44"/>
      <c r="F38" s="323"/>
      <c r="G38" s="185"/>
      <c r="H38" s="185"/>
      <c r="I38" s="593"/>
      <c r="J38" s="234"/>
    </row>
    <row r="39" spans="1:10">
      <c r="A39" s="385">
        <v>8</v>
      </c>
      <c r="B39" s="154" t="s">
        <v>65</v>
      </c>
      <c r="C39" s="387" t="s">
        <v>263</v>
      </c>
      <c r="D39" s="160"/>
      <c r="E39" s="160"/>
      <c r="F39" s="156"/>
      <c r="G39" s="161"/>
      <c r="H39" s="161">
        <v>100</v>
      </c>
      <c r="I39" s="592">
        <v>0</v>
      </c>
      <c r="J39" s="161">
        <v>100</v>
      </c>
    </row>
    <row r="40" spans="1:10">
      <c r="A40" s="227">
        <v>9</v>
      </c>
      <c r="B40" s="538"/>
      <c r="C40" s="540" t="s">
        <v>264</v>
      </c>
      <c r="D40" s="220"/>
      <c r="E40" s="220"/>
      <c r="F40" s="505"/>
      <c r="G40" s="230"/>
      <c r="H40" s="372">
        <v>100</v>
      </c>
      <c r="I40" s="591">
        <v>0</v>
      </c>
      <c r="J40" s="227">
        <v>100</v>
      </c>
    </row>
    <row r="41" spans="1:10">
      <c r="A41" s="287">
        <v>10</v>
      </c>
      <c r="B41" s="651"/>
      <c r="C41" s="160"/>
      <c r="D41" s="160"/>
      <c r="E41" s="160"/>
      <c r="F41" s="156"/>
      <c r="G41" s="161"/>
      <c r="H41" s="161"/>
      <c r="I41" s="592"/>
      <c r="J41" s="539"/>
    </row>
    <row r="42" spans="1:10">
      <c r="A42" s="227">
        <v>11</v>
      </c>
      <c r="B42" s="154" t="s">
        <v>308</v>
      </c>
      <c r="C42" s="387" t="s">
        <v>320</v>
      </c>
      <c r="D42" s="160"/>
      <c r="E42" s="160"/>
      <c r="F42" s="156"/>
      <c r="G42" s="161"/>
      <c r="H42" s="161"/>
      <c r="I42" s="592">
        <v>975</v>
      </c>
      <c r="J42" s="539">
        <v>975</v>
      </c>
    </row>
    <row r="43" spans="1:10">
      <c r="A43" s="287">
        <v>12</v>
      </c>
      <c r="B43" s="228"/>
      <c r="C43" s="220"/>
      <c r="D43" s="220"/>
      <c r="E43" s="220"/>
      <c r="F43" s="229"/>
      <c r="G43" s="230"/>
      <c r="H43" s="230"/>
      <c r="I43" s="218"/>
      <c r="J43" s="231"/>
    </row>
    <row r="44" spans="1:10">
      <c r="A44" s="227">
        <v>13</v>
      </c>
      <c r="B44" s="649" t="s">
        <v>62</v>
      </c>
      <c r="C44" s="387" t="s">
        <v>104</v>
      </c>
      <c r="D44" s="160"/>
      <c r="E44" s="160"/>
      <c r="F44" s="167"/>
      <c r="G44" s="650">
        <v>13128</v>
      </c>
      <c r="H44" s="161">
        <v>1415</v>
      </c>
      <c r="I44" s="592">
        <v>-343</v>
      </c>
      <c r="J44" s="539">
        <v>14200</v>
      </c>
    </row>
    <row r="45" spans="1:10">
      <c r="A45" s="287">
        <v>14</v>
      </c>
      <c r="B45" s="228"/>
      <c r="C45" s="220"/>
      <c r="D45" s="220"/>
      <c r="E45" s="220"/>
      <c r="F45" s="229"/>
      <c r="G45" s="230"/>
      <c r="H45" s="230"/>
      <c r="I45" s="218"/>
      <c r="J45" s="231"/>
    </row>
    <row r="46" spans="1:10">
      <c r="A46" s="227">
        <v>15</v>
      </c>
      <c r="B46" s="652" t="s">
        <v>58</v>
      </c>
      <c r="C46" s="387" t="s">
        <v>254</v>
      </c>
      <c r="D46" s="160"/>
      <c r="E46" s="160"/>
      <c r="F46" s="167"/>
      <c r="G46" s="161"/>
      <c r="H46" s="161"/>
      <c r="I46" s="592">
        <v>97</v>
      </c>
      <c r="J46" s="539">
        <v>97</v>
      </c>
    </row>
    <row r="47" spans="1:10">
      <c r="A47" s="287">
        <v>16</v>
      </c>
      <c r="B47" s="228"/>
      <c r="C47" s="540" t="s">
        <v>321</v>
      </c>
      <c r="D47" s="220"/>
      <c r="E47" s="220"/>
      <c r="F47" s="229"/>
      <c r="G47" s="230"/>
      <c r="H47" s="230"/>
      <c r="I47" s="591">
        <v>79</v>
      </c>
      <c r="J47" s="227">
        <v>79</v>
      </c>
    </row>
    <row r="48" spans="1:10">
      <c r="A48" s="227">
        <v>17</v>
      </c>
      <c r="B48" s="542"/>
      <c r="C48" s="653" t="s">
        <v>322</v>
      </c>
      <c r="D48" s="28"/>
      <c r="E48" s="28"/>
      <c r="F48" s="167"/>
      <c r="G48" s="153"/>
      <c r="H48" s="153"/>
      <c r="I48" s="153">
        <v>18</v>
      </c>
      <c r="J48" s="27">
        <v>18</v>
      </c>
    </row>
    <row r="49" spans="1:10">
      <c r="A49" s="287">
        <v>18</v>
      </c>
      <c r="B49" s="654"/>
      <c r="C49" s="655"/>
      <c r="D49" s="25"/>
      <c r="E49" s="25"/>
      <c r="F49" s="656"/>
      <c r="G49" s="180"/>
      <c r="H49" s="180"/>
      <c r="I49" s="657"/>
      <c r="J49" s="251"/>
    </row>
    <row r="50" spans="1:10">
      <c r="A50" s="227">
        <v>19</v>
      </c>
      <c r="B50" s="654">
        <v>104051</v>
      </c>
      <c r="C50" s="658" t="s">
        <v>323</v>
      </c>
      <c r="D50" s="25"/>
      <c r="E50" s="25"/>
      <c r="F50" s="656"/>
      <c r="G50" s="659"/>
      <c r="H50" s="659"/>
      <c r="I50" s="660">
        <v>180</v>
      </c>
      <c r="J50" s="661">
        <v>180</v>
      </c>
    </row>
    <row r="51" spans="1:10">
      <c r="A51" s="287">
        <v>20</v>
      </c>
      <c r="B51" s="654"/>
      <c r="C51" s="655" t="s">
        <v>324</v>
      </c>
      <c r="D51" s="25"/>
      <c r="E51" s="25"/>
      <c r="F51" s="656"/>
      <c r="G51" s="180"/>
      <c r="H51" s="180"/>
      <c r="I51" s="657">
        <v>180</v>
      </c>
      <c r="J51" s="251">
        <v>180</v>
      </c>
    </row>
    <row r="52" spans="1:10" ht="13.5" thickBot="1">
      <c r="A52" s="227">
        <v>21</v>
      </c>
      <c r="B52" s="541"/>
      <c r="C52" s="76"/>
      <c r="D52" s="23"/>
      <c r="E52" s="23"/>
      <c r="F52" s="77"/>
      <c r="G52" s="236"/>
      <c r="H52" s="236"/>
      <c r="I52" s="76"/>
      <c r="J52" s="237"/>
    </row>
    <row r="53" spans="1:10" ht="13.5" thickBot="1">
      <c r="A53" s="287">
        <v>22</v>
      </c>
      <c r="B53" s="238"/>
      <c r="C53" s="175" t="s">
        <v>88</v>
      </c>
      <c r="D53" s="175"/>
      <c r="E53" s="175"/>
      <c r="F53" s="239"/>
      <c r="G53" s="176">
        <v>13128</v>
      </c>
      <c r="H53" s="176">
        <f>H35+H39+H44</f>
        <v>1665</v>
      </c>
      <c r="I53" s="176">
        <f>I35+I39+I42+I44+I46+I50</f>
        <v>919</v>
      </c>
      <c r="J53" s="598">
        <f>J35+J39+J42+J44+J46+J50</f>
        <v>15712</v>
      </c>
    </row>
    <row r="54" spans="1:10">
      <c r="A54" s="227">
        <v>23</v>
      </c>
      <c r="B54" s="235"/>
      <c r="C54" s="23"/>
      <c r="D54" s="23"/>
      <c r="E54" s="23"/>
      <c r="F54" s="77"/>
      <c r="G54" s="236"/>
      <c r="H54" s="236"/>
      <c r="I54" s="76"/>
      <c r="J54" s="237"/>
    </row>
    <row r="55" spans="1:10">
      <c r="A55" s="287">
        <v>24</v>
      </c>
      <c r="B55" s="240" t="s">
        <v>105</v>
      </c>
      <c r="C55" s="31"/>
      <c r="D55" s="31"/>
      <c r="E55" s="31"/>
      <c r="F55" s="156"/>
      <c r="G55" s="210">
        <v>0</v>
      </c>
      <c r="H55" s="210">
        <v>0</v>
      </c>
      <c r="I55" s="210">
        <v>0</v>
      </c>
      <c r="J55" s="211">
        <v>0</v>
      </c>
    </row>
    <row r="56" spans="1:10">
      <c r="A56" s="227">
        <v>25</v>
      </c>
      <c r="B56" s="241"/>
      <c r="C56" s="28"/>
      <c r="D56" s="28"/>
      <c r="E56" s="28"/>
      <c r="F56" s="167"/>
      <c r="G56" s="153"/>
      <c r="H56" s="166"/>
      <c r="I56" s="166"/>
      <c r="J56" s="27"/>
    </row>
    <row r="57" spans="1:10" ht="13.5" thickBot="1">
      <c r="A57" s="287">
        <v>26</v>
      </c>
      <c r="B57" s="241"/>
      <c r="C57" s="28"/>
      <c r="D57" s="28"/>
      <c r="E57" s="28"/>
      <c r="F57" s="167"/>
      <c r="G57" s="153"/>
      <c r="H57" s="166"/>
      <c r="I57" s="593"/>
      <c r="J57" s="27"/>
    </row>
    <row r="58" spans="1:10" ht="13.5" thickBot="1">
      <c r="A58" s="227">
        <v>27</v>
      </c>
      <c r="B58" s="242"/>
      <c r="C58" s="243" t="s">
        <v>106</v>
      </c>
      <c r="D58" s="243"/>
      <c r="E58" s="243"/>
      <c r="F58" s="244"/>
      <c r="G58" s="245">
        <v>0</v>
      </c>
      <c r="H58" s="245">
        <v>0</v>
      </c>
      <c r="I58" s="245">
        <v>0</v>
      </c>
      <c r="J58" s="599">
        <v>0</v>
      </c>
    </row>
    <row r="59" spans="1:10" ht="14.25" thickTop="1" thickBot="1">
      <c r="A59" s="287">
        <v>28</v>
      </c>
      <c r="B59" s="246"/>
      <c r="C59" s="247" t="s">
        <v>265</v>
      </c>
      <c r="D59" s="247"/>
      <c r="E59" s="247"/>
      <c r="F59" s="248"/>
      <c r="G59" s="249">
        <v>13128</v>
      </c>
      <c r="H59" s="249">
        <f>H53</f>
        <v>1665</v>
      </c>
      <c r="I59" s="594">
        <f>I53</f>
        <v>919</v>
      </c>
      <c r="J59" s="250">
        <f>J53</f>
        <v>15712</v>
      </c>
    </row>
    <row r="60" spans="1:10" ht="13.5" thickTop="1"/>
  </sheetData>
  <mergeCells count="3">
    <mergeCell ref="A1:J1"/>
    <mergeCell ref="D7:E7"/>
    <mergeCell ref="A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L11" sqref="L11"/>
    </sheetView>
  </sheetViews>
  <sheetFormatPr defaultRowHeight="12.75"/>
  <cols>
    <col min="1" max="1" width="3.7109375" customWidth="1"/>
    <col min="2" max="2" width="7.28515625" customWidth="1"/>
    <col min="7" max="7" width="13.5703125" customWidth="1"/>
    <col min="8" max="8" width="12.42578125" customWidth="1"/>
    <col min="9" max="9" width="12" customWidth="1"/>
    <col min="10" max="10" width="13.5703125" customWidth="1"/>
  </cols>
  <sheetData>
    <row r="1" spans="1:10">
      <c r="A1" s="683" t="s">
        <v>293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>
      <c r="A2" s="683" t="s">
        <v>357</v>
      </c>
      <c r="B2" s="683"/>
      <c r="C2" s="683"/>
      <c r="D2" s="683"/>
      <c r="E2" s="683"/>
      <c r="F2" s="683"/>
      <c r="G2" s="683"/>
      <c r="H2" s="683"/>
      <c r="I2" s="683"/>
      <c r="J2" s="683"/>
    </row>
    <row r="3" spans="1:10">
      <c r="A3" s="531"/>
      <c r="B3" s="531"/>
      <c r="C3" s="531"/>
      <c r="D3" s="531"/>
      <c r="E3" s="531"/>
      <c r="F3" s="531"/>
      <c r="G3" s="531"/>
      <c r="H3" s="579"/>
      <c r="I3" s="579"/>
      <c r="J3" s="531"/>
    </row>
    <row r="4" spans="1:10">
      <c r="A4" s="220" t="s">
        <v>93</v>
      </c>
      <c r="B4" s="5"/>
      <c r="C4" s="1"/>
      <c r="D4" s="1"/>
      <c r="E4" s="1"/>
      <c r="F4" s="1"/>
      <c r="G4" s="1" t="s">
        <v>107</v>
      </c>
      <c r="H4" s="1"/>
      <c r="I4" s="1"/>
      <c r="J4" s="1"/>
    </row>
    <row r="5" spans="1:10">
      <c r="A5" s="4"/>
      <c r="B5" s="4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40" t="s">
        <v>108</v>
      </c>
      <c r="E6" s="140"/>
      <c r="F6" s="140"/>
      <c r="G6" s="140"/>
      <c r="H6" s="140"/>
      <c r="I6" s="140"/>
      <c r="J6" s="1"/>
    </row>
    <row r="7" spans="1:10">
      <c r="A7" s="1"/>
      <c r="B7" s="1"/>
      <c r="C7" s="1"/>
      <c r="D7" s="140"/>
      <c r="E7" s="140">
        <v>2015</v>
      </c>
      <c r="F7" s="140"/>
      <c r="G7" s="140"/>
      <c r="H7" s="140"/>
      <c r="I7" s="140"/>
      <c r="J7" s="1"/>
    </row>
    <row r="8" spans="1:10" ht="13.5" thickBot="1">
      <c r="A8" s="1"/>
      <c r="B8" s="1"/>
      <c r="C8" s="1"/>
      <c r="D8" s="1"/>
      <c r="E8" s="1"/>
      <c r="F8" s="1"/>
      <c r="G8" s="1" t="s">
        <v>109</v>
      </c>
      <c r="H8" s="1"/>
      <c r="I8" s="1"/>
      <c r="J8" s="1"/>
    </row>
    <row r="9" spans="1:10" ht="13.5" thickBot="1">
      <c r="A9" s="232"/>
      <c r="B9" s="10" t="s">
        <v>28</v>
      </c>
      <c r="C9" s="252"/>
      <c r="D9" s="67" t="s">
        <v>29</v>
      </c>
      <c r="E9" s="225"/>
      <c r="F9" s="253"/>
      <c r="G9" s="11" t="s">
        <v>30</v>
      </c>
      <c r="H9" s="11" t="s">
        <v>31</v>
      </c>
      <c r="I9" s="11" t="s">
        <v>26</v>
      </c>
      <c r="J9" s="11" t="s">
        <v>38</v>
      </c>
    </row>
    <row r="10" spans="1:10" ht="13.5" thickBot="1">
      <c r="A10" s="254">
        <v>1</v>
      </c>
      <c r="B10" s="255" t="s">
        <v>75</v>
      </c>
      <c r="C10" s="217"/>
      <c r="D10" s="5"/>
      <c r="E10" s="5"/>
      <c r="F10" s="229"/>
      <c r="G10" s="256" t="s">
        <v>273</v>
      </c>
      <c r="H10" s="256" t="s">
        <v>288</v>
      </c>
      <c r="I10" s="256" t="s">
        <v>305</v>
      </c>
      <c r="J10" s="551" t="s">
        <v>274</v>
      </c>
    </row>
    <row r="11" spans="1:10" ht="13.5" thickBot="1">
      <c r="A11" s="257">
        <v>2</v>
      </c>
      <c r="B11" s="258" t="s">
        <v>76</v>
      </c>
      <c r="C11" s="259" t="s">
        <v>77</v>
      </c>
      <c r="D11" s="260"/>
      <c r="E11" s="260"/>
      <c r="F11" s="255"/>
      <c r="G11" s="261"/>
      <c r="H11" s="261"/>
      <c r="I11" s="261"/>
      <c r="J11" s="262"/>
    </row>
    <row r="12" spans="1:10">
      <c r="A12" s="263">
        <v>3</v>
      </c>
      <c r="B12" s="264" t="s">
        <v>95</v>
      </c>
      <c r="C12" s="265"/>
      <c r="D12" s="23"/>
      <c r="E12" s="23"/>
      <c r="F12" s="23"/>
      <c r="G12" s="266"/>
      <c r="H12" s="600"/>
      <c r="I12" s="600"/>
      <c r="J12" s="267"/>
    </row>
    <row r="13" spans="1:10">
      <c r="A13" s="268">
        <v>4</v>
      </c>
      <c r="B13" s="269" t="s">
        <v>110</v>
      </c>
      <c r="C13" s="155" t="s">
        <v>111</v>
      </c>
      <c r="D13" s="31"/>
      <c r="E13" s="31"/>
      <c r="F13" s="31"/>
      <c r="G13" s="270">
        <v>10934800</v>
      </c>
      <c r="H13" s="270">
        <v>0</v>
      </c>
      <c r="I13" s="270">
        <f>I17+I23+I25+I26</f>
        <v>20955</v>
      </c>
      <c r="J13" s="270">
        <f>J17+J23+J25+J26</f>
        <v>10955755</v>
      </c>
    </row>
    <row r="14" spans="1:10">
      <c r="A14" s="271">
        <v>5</v>
      </c>
      <c r="B14" s="158"/>
      <c r="C14" s="4"/>
      <c r="D14" s="5"/>
      <c r="E14" s="5"/>
      <c r="F14" s="5"/>
      <c r="G14" s="272"/>
      <c r="H14" s="272"/>
      <c r="I14" s="272"/>
      <c r="J14" s="272"/>
    </row>
    <row r="15" spans="1:10">
      <c r="A15" s="271">
        <v>6</v>
      </c>
      <c r="B15" s="158"/>
      <c r="C15" s="273"/>
      <c r="D15" s="274"/>
      <c r="E15" s="274"/>
      <c r="F15" s="274"/>
      <c r="G15" s="275"/>
      <c r="H15" s="275"/>
      <c r="I15" s="275"/>
      <c r="J15" s="275"/>
    </row>
    <row r="16" spans="1:10">
      <c r="A16" s="271">
        <v>7</v>
      </c>
      <c r="B16" s="1"/>
      <c r="C16" s="276"/>
      <c r="D16" s="28"/>
      <c r="E16" s="28"/>
      <c r="F16" s="92"/>
      <c r="G16" s="93"/>
      <c r="H16" s="93"/>
      <c r="I16" s="93"/>
      <c r="J16" s="93"/>
    </row>
    <row r="17" spans="1:10">
      <c r="A17" s="271">
        <v>8</v>
      </c>
      <c r="B17" s="158"/>
      <c r="C17" s="277" t="s">
        <v>112</v>
      </c>
      <c r="D17" s="278"/>
      <c r="E17" s="278"/>
      <c r="F17" s="155"/>
      <c r="G17" s="545">
        <v>4742740</v>
      </c>
      <c r="H17" s="545">
        <v>0</v>
      </c>
      <c r="I17" s="545">
        <v>0</v>
      </c>
      <c r="J17" s="545">
        <v>4742740</v>
      </c>
    </row>
    <row r="18" spans="1:10">
      <c r="A18" s="271">
        <v>9</v>
      </c>
      <c r="B18" s="158" t="s">
        <v>113</v>
      </c>
      <c r="C18" s="279" t="s">
        <v>114</v>
      </c>
      <c r="D18" s="280"/>
      <c r="E18" s="280"/>
      <c r="F18" s="281"/>
      <c r="G18" s="544">
        <v>1320020</v>
      </c>
      <c r="H18" s="544">
        <v>0</v>
      </c>
      <c r="I18" s="544">
        <v>0</v>
      </c>
      <c r="J18" s="544">
        <v>1320020</v>
      </c>
    </row>
    <row r="19" spans="1:10">
      <c r="A19" s="271">
        <v>10</v>
      </c>
      <c r="B19" s="158"/>
      <c r="C19" s="279" t="s">
        <v>115</v>
      </c>
      <c r="D19" s="280"/>
      <c r="E19" s="280"/>
      <c r="F19" s="281"/>
      <c r="G19" s="544">
        <v>2560000</v>
      </c>
      <c r="H19" s="544">
        <v>0</v>
      </c>
      <c r="I19" s="544">
        <v>0</v>
      </c>
      <c r="J19" s="544">
        <v>2560000</v>
      </c>
    </row>
    <row r="20" spans="1:10">
      <c r="A20" s="271">
        <v>11</v>
      </c>
      <c r="B20" s="158"/>
      <c r="C20" s="279" t="s">
        <v>116</v>
      </c>
      <c r="D20" s="280"/>
      <c r="E20" s="280"/>
      <c r="F20" s="281"/>
      <c r="G20" s="544">
        <v>100000</v>
      </c>
      <c r="H20" s="544">
        <v>0</v>
      </c>
      <c r="I20" s="544">
        <v>0</v>
      </c>
      <c r="J20" s="544">
        <v>100000</v>
      </c>
    </row>
    <row r="21" spans="1:10">
      <c r="A21" s="271">
        <v>12</v>
      </c>
      <c r="B21" s="158"/>
      <c r="C21" s="279" t="s">
        <v>117</v>
      </c>
      <c r="D21" s="280"/>
      <c r="E21" s="280"/>
      <c r="F21" s="281"/>
      <c r="G21" s="544">
        <v>762720</v>
      </c>
      <c r="H21" s="544">
        <v>0</v>
      </c>
      <c r="I21" s="544">
        <v>0</v>
      </c>
      <c r="J21" s="544">
        <v>762720</v>
      </c>
    </row>
    <row r="22" spans="1:10">
      <c r="A22" s="271">
        <v>13</v>
      </c>
      <c r="B22" s="158"/>
      <c r="C22" s="282"/>
      <c r="D22" s="278"/>
      <c r="E22" s="278"/>
      <c r="F22" s="278"/>
      <c r="G22" s="545"/>
      <c r="H22" s="545"/>
      <c r="I22" s="545"/>
      <c r="J22" s="545"/>
    </row>
    <row r="23" spans="1:10">
      <c r="A23" s="271">
        <v>14</v>
      </c>
      <c r="B23" s="158"/>
      <c r="C23" s="277" t="s">
        <v>118</v>
      </c>
      <c r="D23" s="278"/>
      <c r="E23" s="278"/>
      <c r="F23" s="155"/>
      <c r="G23" s="545">
        <v>4000000</v>
      </c>
      <c r="H23" s="545">
        <v>0</v>
      </c>
      <c r="I23" s="545">
        <v>20955</v>
      </c>
      <c r="J23" s="545">
        <v>4020955</v>
      </c>
    </row>
    <row r="24" spans="1:10">
      <c r="A24" s="271">
        <v>15</v>
      </c>
      <c r="B24" s="158"/>
      <c r="C24" s="277" t="s">
        <v>119</v>
      </c>
      <c r="D24" s="278"/>
      <c r="E24" s="278"/>
      <c r="F24" s="155"/>
      <c r="G24" s="545"/>
      <c r="H24" s="545"/>
      <c r="I24" s="545"/>
      <c r="J24" s="545"/>
    </row>
    <row r="25" spans="1:10">
      <c r="A25" s="271">
        <v>16</v>
      </c>
      <c r="B25" s="158"/>
      <c r="C25" s="283" t="s">
        <v>120</v>
      </c>
      <c r="D25" s="284"/>
      <c r="E25" s="284"/>
      <c r="F25" s="31"/>
      <c r="G25" s="662">
        <v>5100</v>
      </c>
      <c r="H25" s="662">
        <v>0</v>
      </c>
      <c r="I25" s="662">
        <v>0</v>
      </c>
      <c r="J25" s="662">
        <v>5100</v>
      </c>
    </row>
    <row r="26" spans="1:10">
      <c r="A26" s="271">
        <v>17</v>
      </c>
      <c r="B26" s="158"/>
      <c r="C26" s="285" t="s">
        <v>121</v>
      </c>
      <c r="D26" s="274"/>
      <c r="E26" s="274"/>
      <c r="F26" s="281"/>
      <c r="G26" s="662">
        <v>2186960</v>
      </c>
      <c r="H26" s="662">
        <v>0</v>
      </c>
      <c r="I26" s="662">
        <v>0</v>
      </c>
      <c r="J26" s="662">
        <v>2186960</v>
      </c>
    </row>
    <row r="27" spans="1:10">
      <c r="A27" s="271">
        <v>18</v>
      </c>
      <c r="B27" s="158"/>
      <c r="C27" s="286"/>
      <c r="D27" s="31"/>
      <c r="E27" s="31"/>
      <c r="F27" s="31"/>
      <c r="G27" s="545"/>
      <c r="H27" s="545"/>
      <c r="I27" s="545"/>
      <c r="J27" s="545"/>
    </row>
    <row r="28" spans="1:10">
      <c r="A28" s="271">
        <v>19</v>
      </c>
      <c r="B28" s="158"/>
      <c r="C28" s="286"/>
      <c r="D28" s="31"/>
      <c r="E28" s="31"/>
      <c r="F28" s="31"/>
      <c r="G28" s="545"/>
      <c r="H28" s="545"/>
      <c r="I28" s="545"/>
      <c r="J28" s="545"/>
    </row>
    <row r="29" spans="1:10">
      <c r="A29" s="271">
        <v>20</v>
      </c>
      <c r="B29" s="158"/>
      <c r="C29" s="283" t="s">
        <v>326</v>
      </c>
      <c r="D29" s="31"/>
      <c r="E29" s="31"/>
      <c r="F29" s="31"/>
      <c r="G29" s="545">
        <v>16225253</v>
      </c>
      <c r="H29" s="545">
        <v>4638031</v>
      </c>
      <c r="I29" s="545">
        <f>SUM(I30:I33)</f>
        <v>-3846031</v>
      </c>
      <c r="J29" s="545">
        <f>SUM(J30:J33)</f>
        <v>17017253</v>
      </c>
    </row>
    <row r="30" spans="1:10">
      <c r="A30" s="271">
        <v>21</v>
      </c>
      <c r="B30" s="158" t="s">
        <v>113</v>
      </c>
      <c r="C30" s="287" t="s">
        <v>122</v>
      </c>
      <c r="D30" s="59"/>
      <c r="E30" s="59"/>
      <c r="F30" s="59"/>
      <c r="G30" s="544">
        <v>11288200</v>
      </c>
      <c r="H30" s="544">
        <v>3215868</v>
      </c>
      <c r="I30" s="544">
        <v>-3215868</v>
      </c>
      <c r="J30" s="544">
        <v>11288200</v>
      </c>
    </row>
    <row r="31" spans="1:10">
      <c r="A31" s="271">
        <v>22</v>
      </c>
      <c r="B31" s="158"/>
      <c r="C31" s="287" t="s">
        <v>123</v>
      </c>
      <c r="D31" s="59"/>
      <c r="E31" s="59"/>
      <c r="F31" s="59"/>
      <c r="G31" s="544">
        <v>1423333</v>
      </c>
      <c r="H31" s="544">
        <v>630000</v>
      </c>
      <c r="I31" s="544">
        <v>-630000</v>
      </c>
      <c r="J31" s="544">
        <v>1423333</v>
      </c>
    </row>
    <row r="32" spans="1:10">
      <c r="A32" s="271">
        <v>23</v>
      </c>
      <c r="B32" s="158"/>
      <c r="C32" s="276" t="s">
        <v>124</v>
      </c>
      <c r="D32" s="59"/>
      <c r="E32" s="59"/>
      <c r="F32" s="59"/>
      <c r="G32" s="544">
        <v>2353000</v>
      </c>
      <c r="H32" s="544">
        <v>0</v>
      </c>
      <c r="I32" s="544">
        <v>0</v>
      </c>
      <c r="J32" s="544">
        <v>2353000</v>
      </c>
    </row>
    <row r="33" spans="1:10">
      <c r="A33" s="271">
        <v>24</v>
      </c>
      <c r="B33" s="158"/>
      <c r="C33" s="287" t="s">
        <v>125</v>
      </c>
      <c r="D33" s="59"/>
      <c r="E33" s="59"/>
      <c r="F33" s="59"/>
      <c r="G33" s="544">
        <v>1160720</v>
      </c>
      <c r="H33" s="544">
        <v>792163</v>
      </c>
      <c r="I33" s="544">
        <v>-163</v>
      </c>
      <c r="J33" s="544">
        <v>1952720</v>
      </c>
    </row>
    <row r="34" spans="1:10">
      <c r="A34" s="271">
        <v>25</v>
      </c>
      <c r="B34" s="158"/>
      <c r="C34" s="287"/>
      <c r="D34" s="59"/>
      <c r="E34" s="59"/>
      <c r="F34" s="59"/>
      <c r="G34" s="544"/>
      <c r="H34" s="544"/>
      <c r="I34" s="544"/>
      <c r="J34" s="544"/>
    </row>
    <row r="35" spans="1:10">
      <c r="A35" s="271">
        <v>26</v>
      </c>
      <c r="B35" s="158"/>
      <c r="C35" s="277" t="s">
        <v>327</v>
      </c>
      <c r="D35" s="59"/>
      <c r="E35" s="59"/>
      <c r="F35" s="59"/>
      <c r="G35" s="544"/>
      <c r="H35" s="544"/>
      <c r="I35" s="545">
        <v>3030000</v>
      </c>
      <c r="J35" s="545">
        <v>3030000</v>
      </c>
    </row>
    <row r="36" spans="1:10">
      <c r="A36" s="271">
        <v>27</v>
      </c>
      <c r="B36" s="158"/>
      <c r="C36" s="277"/>
      <c r="D36" s="31"/>
      <c r="E36" s="31"/>
      <c r="F36" s="31"/>
      <c r="G36" s="545"/>
      <c r="H36" s="545"/>
      <c r="I36" s="545"/>
      <c r="J36" s="545"/>
    </row>
    <row r="37" spans="1:10">
      <c r="A37" s="271">
        <v>28</v>
      </c>
      <c r="B37" s="158"/>
      <c r="C37" s="277" t="s">
        <v>60</v>
      </c>
      <c r="D37" s="28"/>
      <c r="E37" s="28"/>
      <c r="F37" s="281"/>
      <c r="G37" s="545">
        <v>166080</v>
      </c>
      <c r="H37" s="545">
        <v>0</v>
      </c>
      <c r="I37" s="545">
        <v>0</v>
      </c>
      <c r="J37" s="545">
        <v>166080</v>
      </c>
    </row>
    <row r="38" spans="1:10">
      <c r="A38" s="271">
        <v>29</v>
      </c>
      <c r="B38" s="158"/>
      <c r="C38" s="667"/>
      <c r="D38" s="5"/>
      <c r="E38" s="5"/>
      <c r="F38" s="5"/>
      <c r="G38" s="544"/>
      <c r="H38" s="544"/>
      <c r="I38" s="544"/>
      <c r="J38" s="544"/>
    </row>
    <row r="39" spans="1:10">
      <c r="A39" s="271">
        <v>30</v>
      </c>
      <c r="B39" s="158"/>
      <c r="C39" s="277" t="s">
        <v>266</v>
      </c>
      <c r="D39" s="28"/>
      <c r="E39" s="28"/>
      <c r="F39" s="28"/>
      <c r="G39" s="545">
        <v>2613680</v>
      </c>
      <c r="H39" s="545">
        <v>708613</v>
      </c>
      <c r="I39" s="545">
        <v>-708613</v>
      </c>
      <c r="J39" s="545">
        <v>2613680</v>
      </c>
    </row>
    <row r="40" spans="1:10">
      <c r="A40" s="271"/>
      <c r="B40" s="158"/>
      <c r="C40" s="277"/>
      <c r="D40" s="28"/>
      <c r="E40" s="28"/>
      <c r="F40" s="28"/>
      <c r="G40" s="545"/>
      <c r="H40" s="545"/>
      <c r="I40" s="545"/>
      <c r="J40" s="545"/>
    </row>
    <row r="41" spans="1:10">
      <c r="A41" s="271"/>
      <c r="B41" s="158"/>
      <c r="C41" s="277" t="s">
        <v>332</v>
      </c>
      <c r="D41" s="28"/>
      <c r="E41" s="28"/>
      <c r="F41" s="28"/>
      <c r="G41" s="545"/>
      <c r="H41" s="545"/>
      <c r="I41" s="545">
        <v>716000</v>
      </c>
      <c r="J41" s="545">
        <v>716000</v>
      </c>
    </row>
    <row r="42" spans="1:10">
      <c r="A42" s="271">
        <v>31</v>
      </c>
      <c r="B42" s="158"/>
      <c r="C42" s="277"/>
      <c r="D42" s="28"/>
      <c r="E42" s="28"/>
      <c r="F42" s="281"/>
      <c r="G42" s="544"/>
      <c r="H42" s="544"/>
      <c r="I42" s="544"/>
      <c r="J42" s="544"/>
    </row>
    <row r="43" spans="1:10">
      <c r="A43" s="271">
        <v>32</v>
      </c>
      <c r="B43" s="158"/>
      <c r="C43" s="277" t="s">
        <v>328</v>
      </c>
      <c r="D43" s="28"/>
      <c r="E43" s="28"/>
      <c r="F43" s="281"/>
      <c r="G43" s="545"/>
      <c r="H43" s="545">
        <v>92060</v>
      </c>
      <c r="I43" s="545">
        <v>-60</v>
      </c>
      <c r="J43" s="545">
        <v>92000</v>
      </c>
    </row>
    <row r="44" spans="1:10">
      <c r="A44" s="271">
        <v>33</v>
      </c>
      <c r="B44" s="158"/>
      <c r="C44" s="277" t="s">
        <v>291</v>
      </c>
      <c r="D44" s="28"/>
      <c r="E44" s="28"/>
      <c r="F44" s="281"/>
      <c r="G44" s="545"/>
      <c r="H44" s="545"/>
      <c r="I44" s="545">
        <v>166000</v>
      </c>
      <c r="J44" s="545">
        <v>166000</v>
      </c>
    </row>
    <row r="45" spans="1:10">
      <c r="A45" s="271">
        <v>34</v>
      </c>
      <c r="B45" s="158"/>
      <c r="C45" s="277" t="s">
        <v>292</v>
      </c>
      <c r="D45" s="28"/>
      <c r="E45" s="28"/>
      <c r="F45" s="28"/>
      <c r="G45" s="545"/>
      <c r="H45" s="545">
        <v>245364</v>
      </c>
      <c r="I45" s="545">
        <v>-20364</v>
      </c>
      <c r="J45" s="545">
        <v>225000</v>
      </c>
    </row>
    <row r="46" spans="1:10">
      <c r="A46" s="271">
        <v>35</v>
      </c>
      <c r="B46" s="187"/>
      <c r="C46" s="574"/>
      <c r="D46" s="44"/>
      <c r="E46" s="44"/>
      <c r="F46" s="44"/>
      <c r="G46" s="666"/>
      <c r="H46" s="663"/>
      <c r="I46" s="666"/>
      <c r="J46" s="663"/>
    </row>
    <row r="47" spans="1:10">
      <c r="A47" s="271">
        <v>36</v>
      </c>
      <c r="B47" s="187"/>
      <c r="C47" s="574" t="s">
        <v>329</v>
      </c>
      <c r="D47" s="44"/>
      <c r="E47" s="44"/>
      <c r="F47" s="44"/>
      <c r="G47" s="666"/>
      <c r="H47" s="663"/>
      <c r="I47" s="666">
        <v>462000</v>
      </c>
      <c r="J47" s="666">
        <v>462000</v>
      </c>
    </row>
    <row r="48" spans="1:10">
      <c r="A48" s="271">
        <v>37</v>
      </c>
      <c r="B48" s="187"/>
      <c r="C48" s="574"/>
      <c r="D48" s="44"/>
      <c r="E48" s="44"/>
      <c r="F48" s="44"/>
      <c r="G48" s="666"/>
      <c r="H48" s="663"/>
      <c r="I48" s="666"/>
      <c r="J48" s="663"/>
    </row>
    <row r="49" spans="1:10">
      <c r="A49" s="271">
        <v>38</v>
      </c>
      <c r="B49" s="187"/>
      <c r="C49" s="574" t="s">
        <v>330</v>
      </c>
      <c r="D49" s="44"/>
      <c r="E49" s="44"/>
      <c r="F49" s="44"/>
      <c r="G49" s="666"/>
      <c r="H49" s="663"/>
      <c r="I49" s="666">
        <v>1479000</v>
      </c>
      <c r="J49" s="666">
        <v>1479000</v>
      </c>
    </row>
    <row r="50" spans="1:10">
      <c r="A50" s="271">
        <v>39</v>
      </c>
      <c r="B50" s="187"/>
      <c r="C50" s="574"/>
      <c r="D50" s="44"/>
      <c r="E50" s="44"/>
      <c r="F50" s="44"/>
      <c r="G50" s="666"/>
      <c r="H50" s="663"/>
      <c r="I50" s="666"/>
      <c r="J50" s="663"/>
    </row>
    <row r="51" spans="1:10">
      <c r="A51" s="271">
        <v>40</v>
      </c>
      <c r="B51" s="158"/>
      <c r="C51" s="277" t="s">
        <v>331</v>
      </c>
      <c r="D51" s="28"/>
      <c r="E51" s="28"/>
      <c r="F51" s="28"/>
      <c r="G51" s="544"/>
      <c r="H51" s="544"/>
      <c r="I51" s="545">
        <v>49000</v>
      </c>
      <c r="J51" s="545">
        <v>49000</v>
      </c>
    </row>
    <row r="52" spans="1:10" ht="13.5" thickBot="1">
      <c r="A52" s="271">
        <v>41</v>
      </c>
      <c r="B52" s="135"/>
      <c r="C52" s="668"/>
      <c r="D52" s="5"/>
      <c r="E52" s="5"/>
      <c r="F52" s="5"/>
      <c r="G52" s="669"/>
      <c r="H52" s="669"/>
      <c r="I52" s="669"/>
      <c r="J52" s="669"/>
    </row>
    <row r="53" spans="1:10" ht="13.5" thickBot="1">
      <c r="A53" s="271">
        <v>42</v>
      </c>
      <c r="B53" s="173"/>
      <c r="C53" s="64" t="s">
        <v>126</v>
      </c>
      <c r="D53" s="137"/>
      <c r="E53" s="137"/>
      <c r="F53" s="137"/>
      <c r="G53" s="664">
        <v>29939813</v>
      </c>
      <c r="H53" s="664">
        <v>5684068</v>
      </c>
      <c r="I53" s="664">
        <f>I13+I29+I35+I37+I39+I41+I43+I44+I45+I47+I49+I51</f>
        <v>1347887</v>
      </c>
      <c r="J53" s="664">
        <f>J13+J29+J35+J37+J39+J43+J45+J41+J44+J47+J49+J51</f>
        <v>36971768</v>
      </c>
    </row>
    <row r="54" spans="1:10">
      <c r="A54" s="271">
        <v>43</v>
      </c>
      <c r="B54" s="291"/>
      <c r="C54" s="24"/>
      <c r="D54" s="25"/>
      <c r="E54" s="25"/>
      <c r="F54" s="25"/>
      <c r="G54" s="665"/>
      <c r="H54" s="665"/>
      <c r="I54" s="665"/>
      <c r="J54" s="665"/>
    </row>
    <row r="55" spans="1:10">
      <c r="A55" s="271">
        <v>44</v>
      </c>
      <c r="B55" s="158"/>
      <c r="C55" s="288" t="s">
        <v>127</v>
      </c>
      <c r="D55" s="28"/>
      <c r="E55" s="28"/>
      <c r="F55" s="28"/>
      <c r="G55" s="545">
        <v>1200000</v>
      </c>
      <c r="H55" s="545">
        <v>0</v>
      </c>
      <c r="I55" s="545">
        <v>0</v>
      </c>
      <c r="J55" s="545">
        <v>1200000</v>
      </c>
    </row>
    <row r="56" spans="1:10">
      <c r="A56" s="271">
        <v>45</v>
      </c>
      <c r="B56" s="158"/>
      <c r="C56" s="288"/>
      <c r="D56" s="160"/>
      <c r="E56" s="160"/>
      <c r="F56" s="28"/>
      <c r="G56" s="544"/>
      <c r="H56" s="544"/>
      <c r="I56" s="544"/>
      <c r="J56" s="544"/>
    </row>
    <row r="57" spans="1:10">
      <c r="A57" s="271">
        <v>46</v>
      </c>
      <c r="B57" s="158"/>
      <c r="C57" s="286" t="s">
        <v>73</v>
      </c>
      <c r="D57" s="31"/>
      <c r="E57" s="31"/>
      <c r="F57" s="31"/>
      <c r="G57" s="545">
        <v>31139813</v>
      </c>
      <c r="H57" s="545">
        <v>5684068</v>
      </c>
      <c r="I57" s="545">
        <f>I53</f>
        <v>1347887</v>
      </c>
      <c r="J57" s="545">
        <f>J53+J55</f>
        <v>38171768</v>
      </c>
    </row>
    <row r="58" spans="1:10">
      <c r="A58" s="271">
        <v>47</v>
      </c>
      <c r="B58" s="158"/>
      <c r="C58" s="276" t="s">
        <v>113</v>
      </c>
      <c r="D58" s="28"/>
      <c r="E58" s="28"/>
      <c r="F58" s="28"/>
      <c r="G58" s="544"/>
      <c r="H58" s="544"/>
      <c r="I58" s="544"/>
      <c r="J58" s="544"/>
    </row>
    <row r="59" spans="1:10">
      <c r="A59" s="271">
        <v>48</v>
      </c>
      <c r="B59" s="158"/>
      <c r="C59" s="276" t="s">
        <v>128</v>
      </c>
      <c r="D59" s="28"/>
      <c r="E59" s="28"/>
      <c r="F59" s="28"/>
      <c r="G59" s="545">
        <v>31139813</v>
      </c>
      <c r="H59" s="545">
        <v>5684068</v>
      </c>
      <c r="I59" s="545">
        <f>I53</f>
        <v>1347887</v>
      </c>
      <c r="J59" s="545">
        <f>J57</f>
        <v>38171768</v>
      </c>
    </row>
    <row r="60" spans="1:10" ht="13.5" thickBot="1">
      <c r="A60" s="271">
        <v>49</v>
      </c>
      <c r="B60" s="172"/>
      <c r="C60" s="292"/>
      <c r="D60" s="80"/>
      <c r="E60" s="80"/>
      <c r="F60" s="80"/>
      <c r="G60" s="293"/>
      <c r="H60" s="601"/>
      <c r="I60" s="601"/>
      <c r="J60" s="294"/>
    </row>
  </sheetData>
  <mergeCells count="2">
    <mergeCell ref="A1:J1"/>
    <mergeCell ref="A2:J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B3" sqref="B3"/>
    </sheetView>
  </sheetViews>
  <sheetFormatPr defaultRowHeight="12.75"/>
  <cols>
    <col min="1" max="1" width="5.85546875" customWidth="1"/>
  </cols>
  <sheetData>
    <row r="1" spans="1:16">
      <c r="A1" s="1"/>
      <c r="B1" s="683" t="s">
        <v>295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5"/>
      <c r="N1" s="1"/>
      <c r="O1" s="1"/>
      <c r="P1" s="1"/>
    </row>
    <row r="2" spans="1:16">
      <c r="A2" s="1"/>
      <c r="B2" s="683" t="s">
        <v>358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5"/>
      <c r="N2" s="1"/>
      <c r="O2" s="1"/>
      <c r="P2" s="1"/>
    </row>
    <row r="3" spans="1:16">
      <c r="A3" s="1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"/>
      <c r="N3" s="1"/>
      <c r="O3" s="1"/>
      <c r="P3" s="1"/>
    </row>
    <row r="4" spans="1:16">
      <c r="A4" s="140" t="s">
        <v>93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40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2"/>
      <c r="B6" s="2"/>
      <c r="C6" s="2"/>
      <c r="D6" s="295" t="s">
        <v>129</v>
      </c>
      <c r="E6" s="295"/>
      <c r="F6" s="295"/>
      <c r="G6" s="295"/>
      <c r="H6" s="295"/>
      <c r="I6" s="296"/>
      <c r="J6" s="296"/>
      <c r="K6" s="296"/>
      <c r="L6" s="2"/>
      <c r="M6" s="296"/>
      <c r="N6" s="296"/>
      <c r="O6" s="2"/>
      <c r="P6" s="1"/>
    </row>
    <row r="7" spans="1:16" ht="13.5" thickBot="1">
      <c r="A7" s="2"/>
      <c r="B7" s="2"/>
      <c r="C7" s="2"/>
      <c r="D7" s="2"/>
      <c r="E7" s="2"/>
      <c r="F7" s="2"/>
      <c r="G7" s="2">
        <v>2015</v>
      </c>
      <c r="H7" s="2"/>
      <c r="I7" s="2"/>
      <c r="J7" s="2"/>
      <c r="K7" s="2"/>
      <c r="L7" s="2"/>
      <c r="M7" s="2"/>
      <c r="N7" s="1"/>
      <c r="O7" s="1" t="s">
        <v>32</v>
      </c>
      <c r="P7" s="1"/>
    </row>
    <row r="8" spans="1:16" ht="13.5" thickBot="1">
      <c r="A8" s="216"/>
      <c r="B8" s="16"/>
      <c r="C8" s="18" t="s">
        <v>28</v>
      </c>
      <c r="D8" s="297"/>
      <c r="E8" s="297"/>
      <c r="F8" s="298"/>
      <c r="G8" s="299" t="s">
        <v>29</v>
      </c>
      <c r="H8" s="298"/>
      <c r="I8" s="299" t="s">
        <v>30</v>
      </c>
      <c r="J8" s="298"/>
      <c r="K8" s="299" t="s">
        <v>31</v>
      </c>
      <c r="L8" s="298"/>
      <c r="M8" s="300" t="s">
        <v>26</v>
      </c>
      <c r="N8" s="301"/>
      <c r="O8" s="302" t="s">
        <v>38</v>
      </c>
      <c r="P8" s="233"/>
    </row>
    <row r="9" spans="1:16">
      <c r="A9" s="303">
        <v>1</v>
      </c>
      <c r="B9" s="193" t="s">
        <v>41</v>
      </c>
      <c r="C9" s="193" t="s">
        <v>42</v>
      </c>
      <c r="D9" s="304"/>
      <c r="E9" s="304"/>
      <c r="F9" s="305"/>
      <c r="G9" s="689" t="s">
        <v>10</v>
      </c>
      <c r="H9" s="690"/>
      <c r="I9" s="689" t="s">
        <v>130</v>
      </c>
      <c r="J9" s="690"/>
      <c r="K9" s="689" t="s">
        <v>11</v>
      </c>
      <c r="L9" s="690"/>
      <c r="M9" s="689" t="s">
        <v>12</v>
      </c>
      <c r="N9" s="690"/>
      <c r="O9" s="689" t="s">
        <v>11</v>
      </c>
      <c r="P9" s="690"/>
    </row>
    <row r="10" spans="1:16" ht="13.5" thickBot="1">
      <c r="A10" s="307">
        <v>2</v>
      </c>
      <c r="B10" s="73"/>
      <c r="C10" s="55"/>
      <c r="D10" s="308"/>
      <c r="E10" s="308"/>
      <c r="F10" s="309"/>
      <c r="G10" s="310" t="s">
        <v>33</v>
      </c>
      <c r="H10" s="311" t="s">
        <v>50</v>
      </c>
      <c r="I10" s="310" t="s">
        <v>33</v>
      </c>
      <c r="J10" s="311" t="s">
        <v>50</v>
      </c>
      <c r="K10" s="310" t="s">
        <v>33</v>
      </c>
      <c r="L10" s="311" t="s">
        <v>50</v>
      </c>
      <c r="M10" s="312" t="s">
        <v>33</v>
      </c>
      <c r="N10" s="311" t="s">
        <v>50</v>
      </c>
      <c r="O10" s="313" t="s">
        <v>33</v>
      </c>
      <c r="P10" s="311" t="s">
        <v>50</v>
      </c>
    </row>
    <row r="11" spans="1:16">
      <c r="A11" s="314">
        <v>3</v>
      </c>
      <c r="B11" s="15" t="s">
        <v>51</v>
      </c>
      <c r="C11" s="15"/>
      <c r="D11" s="178"/>
      <c r="E11" s="178"/>
      <c r="F11" s="179"/>
      <c r="G11" s="192"/>
      <c r="H11" s="229"/>
      <c r="I11" s="192"/>
      <c r="J11" s="146"/>
      <c r="K11" s="142"/>
      <c r="L11" s="142"/>
      <c r="M11" s="142"/>
      <c r="N11" s="142"/>
      <c r="O11" s="142"/>
      <c r="P11" s="142"/>
    </row>
    <row r="12" spans="1:16">
      <c r="A12" s="315">
        <v>4</v>
      </c>
      <c r="B12" s="316" t="s">
        <v>52</v>
      </c>
      <c r="C12" s="94" t="s">
        <v>338</v>
      </c>
      <c r="D12" s="94"/>
      <c r="E12" s="28"/>
      <c r="F12" s="167"/>
      <c r="G12" s="271"/>
      <c r="H12" s="167"/>
      <c r="I12" s="153"/>
      <c r="J12" s="93"/>
      <c r="K12" s="27">
        <v>190</v>
      </c>
      <c r="L12" s="27">
        <v>190</v>
      </c>
      <c r="M12" s="27"/>
      <c r="N12" s="27"/>
      <c r="O12" s="27">
        <v>190</v>
      </c>
      <c r="P12" s="27">
        <v>190</v>
      </c>
    </row>
    <row r="13" spans="1:16">
      <c r="A13" s="317">
        <v>5</v>
      </c>
      <c r="B13" s="316" t="s">
        <v>54</v>
      </c>
      <c r="C13" s="94" t="s">
        <v>333</v>
      </c>
      <c r="D13" s="94"/>
      <c r="E13" s="28"/>
      <c r="F13" s="167"/>
      <c r="G13" s="271">
        <v>6181</v>
      </c>
      <c r="H13" s="318">
        <v>6426</v>
      </c>
      <c r="I13" s="153">
        <v>1629</v>
      </c>
      <c r="J13" s="93">
        <v>1768</v>
      </c>
      <c r="K13" s="27">
        <v>2024</v>
      </c>
      <c r="L13" s="27">
        <v>2720</v>
      </c>
      <c r="M13" s="319">
        <v>4613</v>
      </c>
      <c r="N13" s="27">
        <v>5817</v>
      </c>
      <c r="O13" s="319">
        <v>14447</v>
      </c>
      <c r="P13" s="27">
        <v>16731</v>
      </c>
    </row>
    <row r="14" spans="1:16">
      <c r="A14" s="317">
        <v>6</v>
      </c>
      <c r="B14" s="316" t="s">
        <v>56</v>
      </c>
      <c r="C14" s="686" t="s">
        <v>57</v>
      </c>
      <c r="D14" s="686"/>
      <c r="E14" s="28"/>
      <c r="F14" s="167"/>
      <c r="G14" s="271"/>
      <c r="H14" s="318"/>
      <c r="I14" s="153"/>
      <c r="J14" s="93"/>
      <c r="K14" s="27">
        <v>883</v>
      </c>
      <c r="L14" s="27">
        <v>883</v>
      </c>
      <c r="M14" s="27"/>
      <c r="N14" s="27"/>
      <c r="O14" s="27">
        <v>883</v>
      </c>
      <c r="P14" s="27">
        <v>883</v>
      </c>
    </row>
    <row r="15" spans="1:16">
      <c r="A15" s="317">
        <v>7</v>
      </c>
      <c r="B15" s="316" t="s">
        <v>58</v>
      </c>
      <c r="C15" s="94" t="s">
        <v>59</v>
      </c>
      <c r="D15" s="94"/>
      <c r="E15" s="28"/>
      <c r="F15" s="167"/>
      <c r="G15" s="271"/>
      <c r="H15" s="318"/>
      <c r="I15" s="153"/>
      <c r="J15" s="93"/>
      <c r="K15" s="27">
        <v>2872</v>
      </c>
      <c r="L15" s="27">
        <v>2555</v>
      </c>
      <c r="M15" s="27"/>
      <c r="N15" s="27"/>
      <c r="O15" s="27">
        <v>2872</v>
      </c>
      <c r="P15" s="27">
        <v>2555</v>
      </c>
    </row>
    <row r="16" spans="1:16">
      <c r="A16" s="317">
        <v>8</v>
      </c>
      <c r="B16" s="316" t="s">
        <v>84</v>
      </c>
      <c r="C16" s="94" t="s">
        <v>60</v>
      </c>
      <c r="D16" s="94"/>
      <c r="E16" s="28"/>
      <c r="F16" s="167"/>
      <c r="G16" s="271"/>
      <c r="H16" s="318"/>
      <c r="I16" s="153"/>
      <c r="J16" s="93"/>
      <c r="K16" s="27">
        <v>826</v>
      </c>
      <c r="L16" s="27">
        <v>1002</v>
      </c>
      <c r="M16" s="27"/>
      <c r="N16" s="27"/>
      <c r="O16" s="27">
        <v>826</v>
      </c>
      <c r="P16" s="27">
        <v>1002</v>
      </c>
    </row>
    <row r="17" spans="1:16">
      <c r="A17" s="317">
        <v>9</v>
      </c>
      <c r="B17" s="95">
        <v>107055</v>
      </c>
      <c r="C17" s="94" t="s">
        <v>61</v>
      </c>
      <c r="D17" s="94"/>
      <c r="E17" s="28"/>
      <c r="F17" s="167"/>
      <c r="G17" s="271">
        <v>1691</v>
      </c>
      <c r="H17" s="318">
        <v>1698</v>
      </c>
      <c r="I17" s="153">
        <v>465</v>
      </c>
      <c r="J17" s="93">
        <v>506</v>
      </c>
      <c r="K17" s="27">
        <v>968</v>
      </c>
      <c r="L17" s="27">
        <v>964</v>
      </c>
      <c r="M17" s="27"/>
      <c r="N17" s="27"/>
      <c r="O17" s="27">
        <v>3124</v>
      </c>
      <c r="P17" s="27">
        <v>3168</v>
      </c>
    </row>
    <row r="18" spans="1:16">
      <c r="A18" s="317">
        <v>10</v>
      </c>
      <c r="B18" s="88" t="s">
        <v>62</v>
      </c>
      <c r="C18" s="94" t="s">
        <v>131</v>
      </c>
      <c r="D18" s="94"/>
      <c r="E18" s="28"/>
      <c r="F18" s="167"/>
      <c r="G18" s="271">
        <v>9950</v>
      </c>
      <c r="H18" s="318">
        <v>10885</v>
      </c>
      <c r="I18" s="153">
        <v>1394</v>
      </c>
      <c r="J18" s="93">
        <v>1409</v>
      </c>
      <c r="K18" s="27">
        <v>2086</v>
      </c>
      <c r="L18" s="27">
        <v>2561</v>
      </c>
      <c r="M18" s="27"/>
      <c r="N18" s="27"/>
      <c r="O18" s="27">
        <v>13279</v>
      </c>
      <c r="P18" s="27">
        <v>14855</v>
      </c>
    </row>
    <row r="19" spans="1:16">
      <c r="A19" s="317">
        <v>11</v>
      </c>
      <c r="B19" s="88" t="s">
        <v>63</v>
      </c>
      <c r="C19" s="94" t="s">
        <v>132</v>
      </c>
      <c r="D19" s="94"/>
      <c r="E19" s="28"/>
      <c r="F19" s="167"/>
      <c r="G19" s="271">
        <v>660</v>
      </c>
      <c r="H19" s="318">
        <v>660</v>
      </c>
      <c r="I19" s="153">
        <v>161</v>
      </c>
      <c r="J19" s="93">
        <v>161</v>
      </c>
      <c r="K19" s="27">
        <v>234</v>
      </c>
      <c r="L19" s="27">
        <v>604</v>
      </c>
      <c r="M19" s="27"/>
      <c r="N19" s="27"/>
      <c r="O19" s="27">
        <v>1055</v>
      </c>
      <c r="P19" s="27">
        <v>1425</v>
      </c>
    </row>
    <row r="20" spans="1:16">
      <c r="A20" s="317">
        <v>12</v>
      </c>
      <c r="B20" s="88" t="s">
        <v>65</v>
      </c>
      <c r="C20" s="94" t="s">
        <v>133</v>
      </c>
      <c r="D20" s="94"/>
      <c r="E20" s="28"/>
      <c r="F20" s="167"/>
      <c r="G20" s="271"/>
      <c r="H20" s="318"/>
      <c r="I20" s="153"/>
      <c r="J20" s="93"/>
      <c r="K20" s="27">
        <v>2655</v>
      </c>
      <c r="L20" s="27">
        <v>2643</v>
      </c>
      <c r="M20" s="27"/>
      <c r="N20" s="27"/>
      <c r="O20" s="27">
        <v>2655</v>
      </c>
      <c r="P20" s="27">
        <v>2643</v>
      </c>
    </row>
    <row r="21" spans="1:16">
      <c r="A21" s="317">
        <v>13</v>
      </c>
      <c r="B21" s="88" t="s">
        <v>67</v>
      </c>
      <c r="C21" s="686" t="s">
        <v>134</v>
      </c>
      <c r="D21" s="686"/>
      <c r="E21" s="28"/>
      <c r="F21" s="167"/>
      <c r="G21" s="271"/>
      <c r="H21" s="318"/>
      <c r="I21" s="153"/>
      <c r="J21" s="93"/>
      <c r="K21" s="27">
        <v>104</v>
      </c>
      <c r="L21" s="27">
        <v>194</v>
      </c>
      <c r="M21" s="27"/>
      <c r="N21" s="27"/>
      <c r="O21" s="27">
        <v>104</v>
      </c>
      <c r="P21" s="27">
        <v>194</v>
      </c>
    </row>
    <row r="22" spans="1:16">
      <c r="A22" s="317">
        <v>14</v>
      </c>
      <c r="B22" s="88" t="s">
        <v>267</v>
      </c>
      <c r="C22" s="686" t="s">
        <v>268</v>
      </c>
      <c r="D22" s="686"/>
      <c r="E22" s="31"/>
      <c r="F22" s="167"/>
      <c r="G22" s="549"/>
      <c r="H22" s="222"/>
      <c r="I22" s="153"/>
      <c r="J22" s="93"/>
      <c r="K22" s="27"/>
      <c r="L22" s="27">
        <v>406</v>
      </c>
      <c r="M22" s="27"/>
      <c r="N22" s="27"/>
      <c r="O22" s="27"/>
      <c r="P22" s="27">
        <v>406</v>
      </c>
    </row>
    <row r="23" spans="1:16">
      <c r="A23" s="546">
        <v>15</v>
      </c>
      <c r="B23" s="547" t="s">
        <v>334</v>
      </c>
      <c r="C23" s="548" t="s">
        <v>336</v>
      </c>
      <c r="D23" s="548"/>
      <c r="E23" s="4"/>
      <c r="F23" s="229"/>
      <c r="G23" s="320"/>
      <c r="H23" s="321"/>
      <c r="I23" s="133"/>
      <c r="J23" s="134"/>
      <c r="K23" s="322"/>
      <c r="L23" s="322">
        <v>761</v>
      </c>
      <c r="M23" s="322"/>
      <c r="N23" s="322"/>
      <c r="O23" s="322"/>
      <c r="P23" s="322">
        <v>761</v>
      </c>
    </row>
    <row r="24" spans="1:16">
      <c r="A24" s="317">
        <v>16</v>
      </c>
      <c r="B24" s="672" t="s">
        <v>335</v>
      </c>
      <c r="C24" s="673" t="s">
        <v>337</v>
      </c>
      <c r="D24" s="673"/>
      <c r="E24" s="44"/>
      <c r="F24" s="323"/>
      <c r="G24" s="271"/>
      <c r="H24" s="323"/>
      <c r="I24" s="185"/>
      <c r="J24" s="188"/>
      <c r="K24" s="234"/>
      <c r="L24" s="234">
        <v>1210</v>
      </c>
      <c r="M24" s="234"/>
      <c r="N24" s="234"/>
      <c r="O24" s="234"/>
      <c r="P24" s="234">
        <v>1210</v>
      </c>
    </row>
    <row r="25" spans="1:16">
      <c r="A25" s="546">
        <v>17</v>
      </c>
      <c r="B25" s="126"/>
      <c r="C25" s="670"/>
      <c r="D25" s="670"/>
      <c r="E25" s="44"/>
      <c r="F25" s="323"/>
      <c r="G25" s="332"/>
      <c r="H25" s="323"/>
      <c r="I25" s="185"/>
      <c r="J25" s="188"/>
      <c r="K25" s="234"/>
      <c r="L25" s="234"/>
      <c r="M25" s="234"/>
      <c r="N25" s="234"/>
      <c r="O25" s="234"/>
      <c r="P25" s="234"/>
    </row>
    <row r="26" spans="1:16">
      <c r="A26" s="317">
        <v>18</v>
      </c>
      <c r="B26" s="126"/>
      <c r="C26" s="670"/>
      <c r="D26" s="670"/>
      <c r="E26" s="44"/>
      <c r="F26" s="323"/>
      <c r="G26" s="332"/>
      <c r="H26" s="323"/>
      <c r="I26" s="185"/>
      <c r="J26" s="188"/>
      <c r="K26" s="234"/>
      <c r="L26" s="234"/>
      <c r="M26" s="234"/>
      <c r="N26" s="234"/>
      <c r="O26" s="234"/>
      <c r="P26" s="234"/>
    </row>
    <row r="27" spans="1:16" ht="13.5" thickBot="1">
      <c r="A27" s="546">
        <v>19</v>
      </c>
      <c r="B27" s="324"/>
      <c r="C27" s="691"/>
      <c r="D27" s="691"/>
      <c r="E27" s="325"/>
      <c r="F27" s="326"/>
      <c r="G27" s="327"/>
      <c r="H27" s="328"/>
      <c r="I27" s="327"/>
      <c r="J27" s="328"/>
      <c r="K27" s="224"/>
      <c r="L27" s="224"/>
      <c r="M27" s="224"/>
      <c r="N27" s="224"/>
      <c r="O27" s="224"/>
      <c r="P27" s="329"/>
    </row>
    <row r="28" spans="1:16" ht="13.5" thickBot="1">
      <c r="A28" s="671">
        <v>20</v>
      </c>
      <c r="B28" s="115" t="s">
        <v>135</v>
      </c>
      <c r="C28" s="115"/>
      <c r="D28" s="18"/>
      <c r="E28" s="18"/>
      <c r="F28" s="70"/>
      <c r="G28" s="63">
        <v>18482</v>
      </c>
      <c r="H28" s="74">
        <f>SUM(H12:H24)</f>
        <v>19669</v>
      </c>
      <c r="I28" s="63">
        <v>3649</v>
      </c>
      <c r="J28" s="74">
        <f>SUM(J12:J24)</f>
        <v>3844</v>
      </c>
      <c r="K28" s="63">
        <v>12842</v>
      </c>
      <c r="L28" s="74">
        <f>SUM(L12:L24)</f>
        <v>16693</v>
      </c>
      <c r="M28" s="330">
        <v>4613</v>
      </c>
      <c r="N28" s="216">
        <v>5817</v>
      </c>
      <c r="O28" s="331">
        <v>39435</v>
      </c>
      <c r="P28" s="216">
        <f>SUM(P12:P24)</f>
        <v>46023</v>
      </c>
    </row>
  </sheetData>
  <mergeCells count="11">
    <mergeCell ref="M9:N9"/>
    <mergeCell ref="O9:P9"/>
    <mergeCell ref="C27:D27"/>
    <mergeCell ref="B1:L1"/>
    <mergeCell ref="C14:D14"/>
    <mergeCell ref="C21:D21"/>
    <mergeCell ref="C22:D22"/>
    <mergeCell ref="B2:L2"/>
    <mergeCell ref="G9:H9"/>
    <mergeCell ref="I9:J9"/>
    <mergeCell ref="K9:L9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14"/>
  <sheetViews>
    <sheetView workbookViewId="0">
      <selection activeCell="A3" sqref="A3"/>
    </sheetView>
  </sheetViews>
  <sheetFormatPr defaultRowHeight="12.75"/>
  <cols>
    <col min="3" max="3" width="7.140625" customWidth="1"/>
    <col min="4" max="4" width="8" customWidth="1"/>
    <col min="5" max="5" width="8.140625" customWidth="1"/>
    <col min="6" max="6" width="8.28515625" customWidth="1"/>
    <col min="7" max="7" width="8.5703125" customWidth="1"/>
    <col min="8" max="8" width="8" customWidth="1"/>
    <col min="9" max="9" width="9.42578125" customWidth="1"/>
    <col min="10" max="10" width="8.5703125" customWidth="1"/>
    <col min="12" max="13" width="8.5703125" customWidth="1"/>
    <col min="14" max="14" width="9.5703125" customWidth="1"/>
    <col min="15" max="15" width="8.28515625" customWidth="1"/>
    <col min="16" max="16" width="9.28515625" customWidth="1"/>
    <col min="17" max="17" width="8.42578125" customWidth="1"/>
  </cols>
  <sheetData>
    <row r="1" spans="1:17">
      <c r="A1" s="683" t="s">
        <v>296</v>
      </c>
      <c r="B1" s="683"/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1"/>
      <c r="P1" s="1"/>
      <c r="Q1" s="1"/>
    </row>
    <row r="2" spans="1:17">
      <c r="A2" s="683" t="s">
        <v>359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1"/>
      <c r="P2" s="1"/>
      <c r="Q2" s="1"/>
    </row>
    <row r="3" spans="1:17">
      <c r="A3" s="1"/>
      <c r="B3" s="1"/>
      <c r="C3" s="1" t="s">
        <v>136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22</v>
      </c>
      <c r="B4" s="2"/>
      <c r="C4" s="2"/>
      <c r="D4" s="2"/>
      <c r="E4" s="2"/>
      <c r="F4" s="2"/>
      <c r="G4" s="1"/>
      <c r="H4" s="1"/>
      <c r="I4" s="1"/>
      <c r="J4" s="1"/>
      <c r="K4" s="5"/>
      <c r="L4" s="5"/>
      <c r="M4" s="5"/>
      <c r="N4" s="5"/>
      <c r="O4" s="1"/>
      <c r="P4" s="1"/>
      <c r="Q4" s="1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39"/>
      <c r="B6" s="295"/>
      <c r="C6" s="295"/>
      <c r="D6" s="295" t="s">
        <v>137</v>
      </c>
      <c r="E6" s="295"/>
      <c r="F6" s="295"/>
      <c r="G6" s="295"/>
      <c r="H6" s="295"/>
      <c r="I6" s="295"/>
      <c r="J6" s="295"/>
      <c r="K6" s="296"/>
      <c r="L6" s="296"/>
      <c r="M6" s="296"/>
      <c r="N6" s="2"/>
      <c r="O6" s="1"/>
      <c r="P6" s="1"/>
      <c r="Q6" s="1"/>
    </row>
    <row r="7" spans="1:17">
      <c r="A7" s="1"/>
      <c r="B7" s="2"/>
      <c r="C7" s="2"/>
      <c r="D7" s="2"/>
      <c r="E7" s="2"/>
      <c r="F7" s="2"/>
      <c r="G7" s="2"/>
      <c r="H7" s="2"/>
      <c r="I7" s="2">
        <v>2015</v>
      </c>
      <c r="J7" s="2"/>
      <c r="K7" s="2"/>
      <c r="L7" s="2"/>
      <c r="M7" s="2"/>
      <c r="N7" s="2"/>
      <c r="O7" s="1"/>
      <c r="P7" s="1"/>
      <c r="Q7" s="1"/>
    </row>
    <row r="8" spans="1:17">
      <c r="A8" s="1" t="s">
        <v>138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 t="s">
        <v>32</v>
      </c>
      <c r="O8" s="1"/>
      <c r="P8" s="1"/>
      <c r="Q8" s="1"/>
    </row>
    <row r="9" spans="1:17">
      <c r="A9" s="338" t="s">
        <v>2</v>
      </c>
      <c r="B9" s="132"/>
      <c r="C9" s="132"/>
      <c r="D9" s="674" t="s">
        <v>52</v>
      </c>
      <c r="E9" s="674" t="s">
        <v>54</v>
      </c>
      <c r="F9" s="674" t="s">
        <v>334</v>
      </c>
      <c r="G9" s="674" t="s">
        <v>56</v>
      </c>
      <c r="H9" s="674" t="s">
        <v>335</v>
      </c>
      <c r="I9" s="674" t="s">
        <v>58</v>
      </c>
      <c r="J9" s="674" t="s">
        <v>84</v>
      </c>
      <c r="K9" s="674" t="s">
        <v>139</v>
      </c>
      <c r="L9" s="674" t="s">
        <v>62</v>
      </c>
      <c r="M9" s="674" t="s">
        <v>63</v>
      </c>
      <c r="N9" s="674" t="s">
        <v>65</v>
      </c>
      <c r="O9" s="674" t="s">
        <v>67</v>
      </c>
      <c r="P9" s="674" t="s">
        <v>267</v>
      </c>
      <c r="Q9" s="340" t="s">
        <v>140</v>
      </c>
    </row>
    <row r="10" spans="1:17">
      <c r="A10" s="341"/>
      <c r="B10" s="342"/>
      <c r="C10" s="342"/>
      <c r="D10" s="675" t="s">
        <v>141</v>
      </c>
      <c r="E10" s="675" t="s">
        <v>142</v>
      </c>
      <c r="F10" s="675" t="s">
        <v>340</v>
      </c>
      <c r="G10" s="675" t="s">
        <v>57</v>
      </c>
      <c r="H10" s="675" t="s">
        <v>341</v>
      </c>
      <c r="I10" s="675" t="s">
        <v>143</v>
      </c>
      <c r="J10" s="675" t="s">
        <v>144</v>
      </c>
      <c r="K10" s="675" t="s">
        <v>145</v>
      </c>
      <c r="L10" s="675" t="s">
        <v>166</v>
      </c>
      <c r="M10" s="675" t="s">
        <v>146</v>
      </c>
      <c r="N10" s="675" t="s">
        <v>147</v>
      </c>
      <c r="O10" s="675" t="s">
        <v>148</v>
      </c>
      <c r="P10" s="675" t="s">
        <v>269</v>
      </c>
      <c r="Q10" s="343"/>
    </row>
    <row r="11" spans="1:17">
      <c r="A11" s="344" t="s">
        <v>149</v>
      </c>
      <c r="B11" s="345"/>
      <c r="C11" s="345"/>
      <c r="D11" s="158"/>
      <c r="E11" s="158">
        <v>3590</v>
      </c>
      <c r="F11" s="158"/>
      <c r="G11" s="158"/>
      <c r="H11" s="158"/>
      <c r="I11" s="158"/>
      <c r="J11" s="158"/>
      <c r="K11" s="158">
        <v>1602</v>
      </c>
      <c r="L11" s="346">
        <v>10650</v>
      </c>
      <c r="M11" s="158"/>
      <c r="N11" s="158"/>
      <c r="O11" s="158"/>
      <c r="P11" s="158"/>
      <c r="Q11" s="158">
        <v>15842</v>
      </c>
    </row>
    <row r="12" spans="1:17">
      <c r="A12" s="344" t="s">
        <v>150</v>
      </c>
      <c r="B12" s="345"/>
      <c r="C12" s="345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</row>
    <row r="13" spans="1:17">
      <c r="A13" s="347" t="s">
        <v>151</v>
      </c>
      <c r="B13" s="155"/>
      <c r="C13" s="155"/>
      <c r="D13" s="348">
        <v>0</v>
      </c>
      <c r="E13" s="348">
        <v>3590</v>
      </c>
      <c r="F13" s="348"/>
      <c r="G13" s="348">
        <v>0</v>
      </c>
      <c r="H13" s="348"/>
      <c r="I13" s="348">
        <v>0</v>
      </c>
      <c r="J13" s="348">
        <v>0</v>
      </c>
      <c r="K13" s="348">
        <v>1602</v>
      </c>
      <c r="L13" s="348">
        <v>10650</v>
      </c>
      <c r="M13" s="348">
        <v>0</v>
      </c>
      <c r="N13" s="348">
        <v>0</v>
      </c>
      <c r="O13" s="348">
        <v>0</v>
      </c>
      <c r="P13" s="348">
        <v>0</v>
      </c>
      <c r="Q13" s="349">
        <v>15842</v>
      </c>
    </row>
    <row r="14" spans="1:17">
      <c r="A14" s="344"/>
      <c r="B14" s="345"/>
      <c r="C14" s="345"/>
      <c r="D14" s="158"/>
      <c r="E14" s="158"/>
      <c r="F14" s="158"/>
      <c r="G14" s="350"/>
      <c r="H14" s="350"/>
      <c r="I14" s="158"/>
      <c r="J14" s="158"/>
      <c r="K14" s="158"/>
      <c r="L14" s="158"/>
      <c r="M14" s="158"/>
      <c r="N14" s="158"/>
      <c r="O14" s="158"/>
      <c r="P14" s="158"/>
      <c r="Q14" s="158"/>
    </row>
    <row r="15" spans="1:17">
      <c r="A15" s="283" t="s">
        <v>152</v>
      </c>
      <c r="B15" s="284"/>
      <c r="C15" s="284"/>
      <c r="D15" s="348"/>
      <c r="E15" s="348">
        <v>1177</v>
      </c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9">
        <v>1177</v>
      </c>
    </row>
    <row r="16" spans="1:17">
      <c r="A16" s="344"/>
      <c r="B16" s="345"/>
      <c r="C16" s="345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</row>
    <row r="17" spans="1:17">
      <c r="A17" s="344" t="s">
        <v>153</v>
      </c>
      <c r="B17" s="345"/>
      <c r="C17" s="345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</row>
    <row r="18" spans="1:17">
      <c r="A18" s="344" t="s">
        <v>154</v>
      </c>
      <c r="B18" s="345"/>
      <c r="C18" s="345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</row>
    <row r="19" spans="1:17">
      <c r="A19" s="344" t="s">
        <v>339</v>
      </c>
      <c r="B19" s="345"/>
      <c r="C19" s="345"/>
      <c r="D19" s="158"/>
      <c r="E19" s="158">
        <v>14</v>
      </c>
      <c r="F19" s="158"/>
      <c r="G19" s="158"/>
      <c r="H19" s="158"/>
      <c r="I19" s="158"/>
      <c r="J19" s="158"/>
      <c r="K19" s="158"/>
      <c r="L19" s="158">
        <v>13</v>
      </c>
      <c r="M19" s="158"/>
      <c r="N19" s="158"/>
      <c r="O19" s="158"/>
      <c r="P19" s="158"/>
      <c r="Q19" s="158">
        <v>27</v>
      </c>
    </row>
    <row r="20" spans="1:17">
      <c r="A20" s="283" t="s">
        <v>155</v>
      </c>
      <c r="B20" s="284"/>
      <c r="C20" s="284"/>
      <c r="D20" s="348">
        <v>0</v>
      </c>
      <c r="E20" s="348">
        <v>14</v>
      </c>
      <c r="F20" s="348"/>
      <c r="G20" s="348">
        <v>0</v>
      </c>
      <c r="H20" s="348"/>
      <c r="I20" s="348">
        <v>0</v>
      </c>
      <c r="J20" s="348">
        <v>0</v>
      </c>
      <c r="K20" s="348">
        <v>0</v>
      </c>
      <c r="L20" s="348">
        <v>13</v>
      </c>
      <c r="M20" s="348">
        <v>0</v>
      </c>
      <c r="N20" s="348">
        <v>0</v>
      </c>
      <c r="O20" s="348">
        <v>0</v>
      </c>
      <c r="P20" s="348">
        <v>0</v>
      </c>
      <c r="Q20" s="349">
        <v>27</v>
      </c>
    </row>
    <row r="21" spans="1:17">
      <c r="A21" s="344"/>
      <c r="B21" s="345"/>
      <c r="C21" s="345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</row>
    <row r="22" spans="1:17">
      <c r="A22" s="344" t="s">
        <v>156</v>
      </c>
      <c r="B22" s="345"/>
      <c r="C22" s="345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</row>
    <row r="23" spans="1:17">
      <c r="A23" s="344" t="s">
        <v>157</v>
      </c>
      <c r="B23" s="345"/>
      <c r="C23" s="345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</row>
    <row r="24" spans="1:17">
      <c r="A24" s="283" t="s">
        <v>158</v>
      </c>
      <c r="B24" s="284"/>
      <c r="C24" s="284"/>
      <c r="D24" s="348">
        <v>0</v>
      </c>
      <c r="E24" s="348">
        <v>0</v>
      </c>
      <c r="F24" s="348"/>
      <c r="G24" s="348">
        <v>0</v>
      </c>
      <c r="H24" s="348"/>
      <c r="I24" s="348">
        <v>0</v>
      </c>
      <c r="J24" s="348">
        <v>0</v>
      </c>
      <c r="K24" s="348">
        <v>0</v>
      </c>
      <c r="L24" s="348">
        <v>0</v>
      </c>
      <c r="M24" s="348">
        <v>0</v>
      </c>
      <c r="N24" s="348">
        <v>0</v>
      </c>
      <c r="O24" s="348">
        <v>0</v>
      </c>
      <c r="P24" s="348">
        <v>0</v>
      </c>
      <c r="Q24" s="349">
        <v>0</v>
      </c>
    </row>
    <row r="25" spans="1:17">
      <c r="A25" s="344"/>
      <c r="B25" s="345"/>
      <c r="C25" s="345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</row>
    <row r="26" spans="1:17">
      <c r="A26" s="344" t="s">
        <v>159</v>
      </c>
      <c r="B26" s="345"/>
      <c r="C26" s="345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</row>
    <row r="27" spans="1:17">
      <c r="A27" s="344" t="s">
        <v>160</v>
      </c>
      <c r="B27" s="345"/>
      <c r="C27" s="345"/>
      <c r="D27" s="158"/>
      <c r="E27" s="158">
        <v>611</v>
      </c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>
        <v>611</v>
      </c>
    </row>
    <row r="28" spans="1:17">
      <c r="A28" s="345" t="s">
        <v>161</v>
      </c>
      <c r="B28" s="345"/>
      <c r="C28" s="345"/>
      <c r="D28" s="158"/>
      <c r="E28" s="158">
        <v>96</v>
      </c>
      <c r="F28" s="158"/>
      <c r="G28" s="158"/>
      <c r="H28" s="158"/>
      <c r="I28" s="158"/>
      <c r="J28" s="158"/>
      <c r="K28" s="158">
        <v>96</v>
      </c>
      <c r="L28" s="158">
        <v>222</v>
      </c>
      <c r="M28" s="158"/>
      <c r="N28" s="158"/>
      <c r="O28" s="158"/>
      <c r="P28" s="158"/>
      <c r="Q28" s="158">
        <v>414</v>
      </c>
    </row>
    <row r="29" spans="1:17">
      <c r="A29" s="344"/>
      <c r="B29" s="345"/>
      <c r="C29" s="345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</row>
    <row r="30" spans="1:17">
      <c r="A30" s="344" t="s">
        <v>162</v>
      </c>
      <c r="B30" s="345"/>
      <c r="C30" s="345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</row>
    <row r="31" spans="1:17">
      <c r="A31" s="283" t="s">
        <v>163</v>
      </c>
      <c r="B31" s="284"/>
      <c r="C31" s="284"/>
      <c r="D31" s="348">
        <v>0</v>
      </c>
      <c r="E31" s="348">
        <v>707</v>
      </c>
      <c r="F31" s="348"/>
      <c r="G31" s="348">
        <v>0</v>
      </c>
      <c r="H31" s="348"/>
      <c r="I31" s="348">
        <v>0</v>
      </c>
      <c r="J31" s="348">
        <v>0</v>
      </c>
      <c r="K31" s="348">
        <v>96</v>
      </c>
      <c r="L31" s="348">
        <v>222</v>
      </c>
      <c r="M31" s="348"/>
      <c r="N31" s="348">
        <v>0</v>
      </c>
      <c r="O31" s="348">
        <v>0</v>
      </c>
      <c r="P31" s="348">
        <v>0</v>
      </c>
      <c r="Q31" s="349">
        <v>1025</v>
      </c>
    </row>
    <row r="32" spans="1:17">
      <c r="A32" s="344"/>
      <c r="B32" s="345"/>
      <c r="C32" s="345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</row>
    <row r="33" spans="1:17">
      <c r="A33" s="283" t="s">
        <v>164</v>
      </c>
      <c r="B33" s="284"/>
      <c r="C33" s="284"/>
      <c r="D33" s="348"/>
      <c r="E33" s="348">
        <v>938</v>
      </c>
      <c r="F33" s="348"/>
      <c r="G33" s="348"/>
      <c r="H33" s="348"/>
      <c r="I33" s="348"/>
      <c r="J33" s="348"/>
      <c r="K33" s="348"/>
      <c r="L33" s="348"/>
      <c r="M33" s="348">
        <v>660</v>
      </c>
      <c r="N33" s="348"/>
      <c r="O33" s="348"/>
      <c r="P33" s="348"/>
      <c r="Q33" s="349">
        <v>1598</v>
      </c>
    </row>
    <row r="34" spans="1:17" ht="13.5" thickBot="1">
      <c r="A34" s="351"/>
      <c r="B34" s="352"/>
      <c r="C34" s="352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ht="13.5" thickBot="1">
      <c r="A35" s="353" t="s">
        <v>165</v>
      </c>
      <c r="B35" s="354"/>
      <c r="C35" s="354"/>
      <c r="D35" s="189">
        <v>0</v>
      </c>
      <c r="E35" s="189">
        <v>6426</v>
      </c>
      <c r="F35" s="189"/>
      <c r="G35" s="189">
        <v>0</v>
      </c>
      <c r="H35" s="189"/>
      <c r="I35" s="189">
        <v>0</v>
      </c>
      <c r="J35" s="189">
        <v>0</v>
      </c>
      <c r="K35" s="189">
        <v>1698</v>
      </c>
      <c r="L35" s="189">
        <v>10885</v>
      </c>
      <c r="M35" s="189">
        <v>660</v>
      </c>
      <c r="N35" s="189">
        <v>0</v>
      </c>
      <c r="O35" s="189">
        <v>0</v>
      </c>
      <c r="P35" s="64">
        <v>0</v>
      </c>
      <c r="Q35" s="355">
        <f>Q13+Q15+Q20+Q24+Q31+Q33</f>
        <v>19669</v>
      </c>
    </row>
    <row r="36" spans="1:17">
      <c r="A36" s="356"/>
      <c r="B36" s="357"/>
      <c r="C36" s="357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1"/>
      <c r="P36" s="291"/>
      <c r="Q36" s="291"/>
    </row>
    <row r="37" spans="1:1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 t="s">
        <v>304</v>
      </c>
      <c r="Q41" s="1"/>
    </row>
    <row r="42" spans="1:1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>
      <c r="A43" s="338" t="s">
        <v>2</v>
      </c>
      <c r="B43" s="132"/>
      <c r="C43" s="132"/>
      <c r="D43" s="674" t="s">
        <v>52</v>
      </c>
      <c r="E43" s="674" t="s">
        <v>54</v>
      </c>
      <c r="F43" s="674" t="s">
        <v>334</v>
      </c>
      <c r="G43" s="674" t="s">
        <v>56</v>
      </c>
      <c r="H43" s="674" t="s">
        <v>335</v>
      </c>
      <c r="I43" s="674" t="s">
        <v>58</v>
      </c>
      <c r="J43" s="674" t="s">
        <v>84</v>
      </c>
      <c r="K43" s="674" t="s">
        <v>139</v>
      </c>
      <c r="L43" s="674" t="s">
        <v>62</v>
      </c>
      <c r="M43" s="674" t="s">
        <v>63</v>
      </c>
      <c r="N43" s="674" t="s">
        <v>65</v>
      </c>
      <c r="O43" s="674" t="s">
        <v>67</v>
      </c>
      <c r="P43" s="674" t="s">
        <v>267</v>
      </c>
      <c r="Q43" s="676" t="s">
        <v>140</v>
      </c>
    </row>
    <row r="44" spans="1:17">
      <c r="A44" s="341"/>
      <c r="B44" s="342"/>
      <c r="C44" s="342"/>
      <c r="D44" s="675" t="s">
        <v>141</v>
      </c>
      <c r="E44" s="675" t="s">
        <v>142</v>
      </c>
      <c r="F44" s="675" t="s">
        <v>340</v>
      </c>
      <c r="G44" s="675" t="s">
        <v>57</v>
      </c>
      <c r="H44" s="675" t="s">
        <v>341</v>
      </c>
      <c r="I44" s="675" t="s">
        <v>143</v>
      </c>
      <c r="J44" s="675" t="s">
        <v>144</v>
      </c>
      <c r="K44" s="675" t="s">
        <v>145</v>
      </c>
      <c r="L44" s="675" t="s">
        <v>166</v>
      </c>
      <c r="M44" s="675" t="s">
        <v>146</v>
      </c>
      <c r="N44" s="675" t="s">
        <v>147</v>
      </c>
      <c r="O44" s="675" t="s">
        <v>148</v>
      </c>
      <c r="P44" s="675" t="s">
        <v>269</v>
      </c>
      <c r="Q44" s="677"/>
    </row>
    <row r="45" spans="1:17">
      <c r="A45" s="344" t="s">
        <v>167</v>
      </c>
      <c r="B45" s="345"/>
      <c r="C45" s="345"/>
      <c r="D45" s="158"/>
      <c r="E45" s="158">
        <v>1681</v>
      </c>
      <c r="F45" s="158"/>
      <c r="G45" s="158"/>
      <c r="H45" s="158"/>
      <c r="I45" s="158">
        <v>0</v>
      </c>
      <c r="J45" s="158"/>
      <c r="K45" s="158">
        <v>472</v>
      </c>
      <c r="L45" s="158">
        <v>1325</v>
      </c>
      <c r="M45" s="158">
        <v>161</v>
      </c>
      <c r="N45" s="158"/>
      <c r="O45" s="158"/>
      <c r="P45" s="158"/>
      <c r="Q45" s="158">
        <v>3639</v>
      </c>
    </row>
    <row r="46" spans="1:17">
      <c r="A46" s="344" t="s">
        <v>168</v>
      </c>
      <c r="B46" s="345"/>
      <c r="C46" s="345"/>
      <c r="D46" s="158"/>
      <c r="E46" s="158">
        <v>41</v>
      </c>
      <c r="F46" s="158"/>
      <c r="G46" s="158"/>
      <c r="H46" s="158"/>
      <c r="I46" s="158"/>
      <c r="J46" s="158"/>
      <c r="K46" s="158">
        <v>16</v>
      </c>
      <c r="L46" s="158">
        <v>40</v>
      </c>
      <c r="M46" s="158"/>
      <c r="N46" s="158"/>
      <c r="O46" s="158"/>
      <c r="P46" s="158"/>
      <c r="Q46" s="158">
        <v>97</v>
      </c>
    </row>
    <row r="47" spans="1:17">
      <c r="A47" s="344" t="s">
        <v>169</v>
      </c>
      <c r="B47" s="345"/>
      <c r="C47" s="345"/>
      <c r="D47" s="358"/>
      <c r="E47" s="358">
        <v>46</v>
      </c>
      <c r="F47" s="358"/>
      <c r="G47" s="358"/>
      <c r="H47" s="358"/>
      <c r="I47" s="358"/>
      <c r="J47" s="358"/>
      <c r="K47" s="358">
        <v>18</v>
      </c>
      <c r="L47" s="358">
        <v>44</v>
      </c>
      <c r="M47" s="358"/>
      <c r="N47" s="358"/>
      <c r="O47" s="358"/>
      <c r="P47" s="358"/>
      <c r="Q47" s="158">
        <v>108</v>
      </c>
    </row>
    <row r="48" spans="1:17">
      <c r="A48" s="344"/>
      <c r="B48" s="345"/>
      <c r="C48" s="345"/>
      <c r="D48" s="158"/>
      <c r="E48" s="158"/>
      <c r="F48" s="158"/>
      <c r="G48" s="350"/>
      <c r="H48" s="350"/>
      <c r="I48" s="158"/>
      <c r="J48" s="158"/>
      <c r="K48" s="158"/>
      <c r="L48" s="158"/>
      <c r="M48" s="158"/>
      <c r="N48" s="158"/>
      <c r="O48" s="158"/>
      <c r="P48" s="158"/>
      <c r="Q48" s="158"/>
    </row>
    <row r="49" spans="1:17">
      <c r="A49" s="283"/>
      <c r="B49" s="284"/>
      <c r="C49" s="284"/>
      <c r="D49" s="348"/>
      <c r="E49" s="348"/>
      <c r="F49" s="348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158"/>
    </row>
    <row r="50" spans="1:17">
      <c r="A50" s="347" t="s">
        <v>343</v>
      </c>
      <c r="B50" s="155"/>
      <c r="C50" s="155"/>
      <c r="D50" s="348">
        <v>0</v>
      </c>
      <c r="E50" s="348">
        <v>1768</v>
      </c>
      <c r="F50" s="348">
        <v>0</v>
      </c>
      <c r="G50" s="348">
        <v>0</v>
      </c>
      <c r="H50" s="348">
        <v>0</v>
      </c>
      <c r="I50" s="348">
        <v>0</v>
      </c>
      <c r="J50" s="348">
        <v>0</v>
      </c>
      <c r="K50" s="348">
        <v>506</v>
      </c>
      <c r="L50" s="348">
        <v>1409</v>
      </c>
      <c r="M50" s="348">
        <v>161</v>
      </c>
      <c r="N50" s="348">
        <v>0</v>
      </c>
      <c r="O50" s="348">
        <v>0</v>
      </c>
      <c r="P50" s="348">
        <v>0</v>
      </c>
      <c r="Q50" s="349">
        <f>SUM(Q45:Q47)</f>
        <v>3844</v>
      </c>
    </row>
    <row r="51" spans="1:17">
      <c r="A51" s="344"/>
      <c r="B51" s="345"/>
      <c r="C51" s="345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</row>
    <row r="52" spans="1:17">
      <c r="A52" s="344"/>
      <c r="B52" s="345"/>
      <c r="C52" s="345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</row>
    <row r="53" spans="1:17">
      <c r="A53" s="276" t="s">
        <v>170</v>
      </c>
      <c r="B53" s="28"/>
      <c r="C53" s="2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</row>
    <row r="54" spans="1:17">
      <c r="A54" s="276" t="s">
        <v>171</v>
      </c>
      <c r="B54" s="28"/>
      <c r="C54" s="28"/>
      <c r="D54" s="158"/>
      <c r="E54" s="158"/>
      <c r="F54" s="158"/>
      <c r="G54" s="158"/>
      <c r="H54" s="158"/>
      <c r="I54" s="158"/>
      <c r="J54" s="158"/>
      <c r="K54" s="158">
        <v>24</v>
      </c>
      <c r="L54" s="158">
        <v>175</v>
      </c>
      <c r="M54" s="158"/>
      <c r="N54" s="158"/>
      <c r="O54" s="158"/>
      <c r="P54" s="158"/>
      <c r="Q54" s="349">
        <v>199</v>
      </c>
    </row>
    <row r="55" spans="1:17">
      <c r="A55" s="344" t="s">
        <v>172</v>
      </c>
      <c r="B55" s="345"/>
      <c r="C55" s="345"/>
      <c r="D55" s="358"/>
      <c r="E55" s="358">
        <v>18</v>
      </c>
      <c r="F55" s="358"/>
      <c r="G55" s="358"/>
      <c r="H55" s="358"/>
      <c r="I55" s="358">
        <v>5</v>
      </c>
      <c r="J55" s="358"/>
      <c r="K55" s="358">
        <v>5</v>
      </c>
      <c r="L55" s="358"/>
      <c r="M55" s="358">
        <v>44</v>
      </c>
      <c r="N55" s="358"/>
      <c r="O55" s="358"/>
      <c r="P55" s="358"/>
      <c r="Q55" s="349">
        <v>72</v>
      </c>
    </row>
    <row r="56" spans="1:17">
      <c r="A56" s="344" t="s">
        <v>173</v>
      </c>
      <c r="B56" s="345"/>
      <c r="C56" s="345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349">
        <v>0</v>
      </c>
    </row>
    <row r="57" spans="1:17">
      <c r="A57" s="344" t="s">
        <v>174</v>
      </c>
      <c r="B57" s="345"/>
      <c r="C57" s="345"/>
      <c r="D57" s="158"/>
      <c r="E57" s="158">
        <v>8</v>
      </c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349">
        <v>8</v>
      </c>
    </row>
    <row r="58" spans="1:17">
      <c r="A58" s="344" t="s">
        <v>175</v>
      </c>
      <c r="B58" s="345"/>
      <c r="C58" s="345"/>
      <c r="D58" s="158"/>
      <c r="E58" s="158"/>
      <c r="F58" s="158"/>
      <c r="G58" s="158"/>
      <c r="H58" s="158">
        <v>331</v>
      </c>
      <c r="I58" s="158"/>
      <c r="J58" s="158"/>
      <c r="K58" s="158">
        <v>500</v>
      </c>
      <c r="L58" s="158">
        <v>142</v>
      </c>
      <c r="M58" s="158"/>
      <c r="N58" s="158"/>
      <c r="O58" s="158">
        <v>20</v>
      </c>
      <c r="P58" s="158"/>
      <c r="Q58" s="349">
        <v>993</v>
      </c>
    </row>
    <row r="59" spans="1:17">
      <c r="A59" s="344" t="s">
        <v>176</v>
      </c>
      <c r="B59" s="345"/>
      <c r="C59" s="345"/>
      <c r="D59" s="158"/>
      <c r="E59" s="158">
        <v>79</v>
      </c>
      <c r="F59" s="158"/>
      <c r="G59" s="158"/>
      <c r="H59" s="158">
        <v>155</v>
      </c>
      <c r="I59" s="158"/>
      <c r="J59" s="158"/>
      <c r="K59" s="158"/>
      <c r="L59" s="158">
        <v>252</v>
      </c>
      <c r="M59" s="158">
        <v>146</v>
      </c>
      <c r="N59" s="158"/>
      <c r="O59" s="158"/>
      <c r="P59" s="158"/>
      <c r="Q59" s="349">
        <v>632</v>
      </c>
    </row>
    <row r="60" spans="1:17">
      <c r="A60" s="344" t="s">
        <v>342</v>
      </c>
      <c r="B60" s="345"/>
      <c r="C60" s="345"/>
      <c r="D60" s="158"/>
      <c r="E60" s="158">
        <v>40</v>
      </c>
      <c r="F60" s="158">
        <v>244</v>
      </c>
      <c r="G60" s="158"/>
      <c r="H60" s="158">
        <v>208</v>
      </c>
      <c r="I60" s="158">
        <v>675</v>
      </c>
      <c r="J60" s="158"/>
      <c r="K60" s="158">
        <v>25</v>
      </c>
      <c r="L60" s="158">
        <v>1361</v>
      </c>
      <c r="M60" s="158">
        <v>84</v>
      </c>
      <c r="N60" s="158">
        <v>98</v>
      </c>
      <c r="O60" s="158">
        <v>82</v>
      </c>
      <c r="P60" s="158"/>
      <c r="Q60" s="349">
        <f>SUM(D60:P60)</f>
        <v>2817</v>
      </c>
    </row>
    <row r="61" spans="1:17">
      <c r="A61" s="344" t="s">
        <v>177</v>
      </c>
      <c r="B61" s="345"/>
      <c r="C61" s="345"/>
      <c r="D61" s="158"/>
      <c r="E61" s="158"/>
      <c r="F61" s="158"/>
      <c r="G61" s="158"/>
      <c r="H61" s="158">
        <v>58</v>
      </c>
      <c r="I61" s="158"/>
      <c r="J61" s="158"/>
      <c r="K61" s="158"/>
      <c r="L61" s="158"/>
      <c r="M61" s="158">
        <v>63</v>
      </c>
      <c r="N61" s="158"/>
      <c r="O61" s="158"/>
      <c r="P61" s="158">
        <v>20</v>
      </c>
      <c r="Q61" s="349">
        <f>SUM(D61:P61)</f>
        <v>141</v>
      </c>
    </row>
    <row r="62" spans="1:17">
      <c r="A62" s="283" t="s">
        <v>178</v>
      </c>
      <c r="B62" s="284"/>
      <c r="C62" s="284"/>
      <c r="D62" s="348">
        <v>0</v>
      </c>
      <c r="E62" s="348">
        <v>145</v>
      </c>
      <c r="F62" s="348">
        <v>244</v>
      </c>
      <c r="G62" s="348">
        <v>0</v>
      </c>
      <c r="H62" s="348">
        <v>752</v>
      </c>
      <c r="I62" s="348">
        <v>680</v>
      </c>
      <c r="J62" s="348">
        <v>0</v>
      </c>
      <c r="K62" s="348">
        <v>554</v>
      </c>
      <c r="L62" s="348">
        <v>1930</v>
      </c>
      <c r="M62" s="348">
        <v>337</v>
      </c>
      <c r="N62" s="348">
        <v>98</v>
      </c>
      <c r="O62" s="348">
        <v>102</v>
      </c>
      <c r="P62" s="348">
        <v>20</v>
      </c>
      <c r="Q62" s="349">
        <f>SUM(D62:P62)</f>
        <v>4862</v>
      </c>
    </row>
    <row r="63" spans="1:17">
      <c r="A63" s="344"/>
      <c r="B63" s="345"/>
      <c r="C63" s="345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349"/>
    </row>
    <row r="64" spans="1:17">
      <c r="A64" s="344" t="s">
        <v>179</v>
      </c>
      <c r="B64" s="345"/>
      <c r="C64" s="345"/>
      <c r="D64" s="158"/>
      <c r="E64" s="158">
        <v>86</v>
      </c>
      <c r="F64" s="158"/>
      <c r="G64" s="158"/>
      <c r="H64" s="158"/>
      <c r="I64" s="158"/>
      <c r="J64" s="158"/>
      <c r="K64" s="158">
        <v>14</v>
      </c>
      <c r="L64" s="158"/>
      <c r="M64" s="158">
        <v>48</v>
      </c>
      <c r="N64" s="158"/>
      <c r="O64" s="158"/>
      <c r="P64" s="158">
        <v>35</v>
      </c>
      <c r="Q64" s="349">
        <v>183</v>
      </c>
    </row>
    <row r="65" spans="1:17">
      <c r="A65" s="344" t="s">
        <v>180</v>
      </c>
      <c r="B65" s="345"/>
      <c r="C65" s="345"/>
      <c r="D65" s="158"/>
      <c r="E65" s="158">
        <v>60</v>
      </c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349">
        <v>60</v>
      </c>
    </row>
    <row r="66" spans="1:17">
      <c r="A66" s="283" t="s">
        <v>181</v>
      </c>
      <c r="B66" s="284"/>
      <c r="C66" s="284"/>
      <c r="D66" s="348">
        <v>0</v>
      </c>
      <c r="E66" s="348">
        <v>146</v>
      </c>
      <c r="F66" s="348">
        <v>0</v>
      </c>
      <c r="G66" s="348">
        <v>0</v>
      </c>
      <c r="H66" s="348">
        <v>0</v>
      </c>
      <c r="I66" s="348">
        <v>0</v>
      </c>
      <c r="J66" s="348">
        <v>0</v>
      </c>
      <c r="K66" s="348">
        <v>14</v>
      </c>
      <c r="L66" s="348">
        <v>0</v>
      </c>
      <c r="M66" s="348">
        <v>48</v>
      </c>
      <c r="N66" s="348">
        <v>0</v>
      </c>
      <c r="O66" s="348">
        <v>0</v>
      </c>
      <c r="P66" s="348">
        <v>35</v>
      </c>
      <c r="Q66" s="349">
        <v>243</v>
      </c>
    </row>
    <row r="67" spans="1:17">
      <c r="A67" s="283"/>
      <c r="B67" s="284"/>
      <c r="C67" s="284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N67" s="348"/>
      <c r="O67" s="348"/>
      <c r="P67" s="348"/>
      <c r="Q67" s="158"/>
    </row>
    <row r="68" spans="1:17">
      <c r="A68" s="344"/>
      <c r="B68" s="345"/>
      <c r="C68" s="345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</row>
    <row r="69" spans="1:17">
      <c r="A69" s="344"/>
      <c r="B69" s="345"/>
      <c r="C69" s="345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</row>
    <row r="70" spans="1:17">
      <c r="A70" s="344"/>
      <c r="B70" s="345"/>
      <c r="C70" s="345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</row>
    <row r="71" spans="1: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 t="s">
        <v>303</v>
      </c>
      <c r="Q80" s="1"/>
    </row>
    <row r="81" spans="1: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>
      <c r="A82" s="338" t="s">
        <v>2</v>
      </c>
      <c r="B82" s="132"/>
      <c r="C82" s="132"/>
      <c r="D82" s="674" t="s">
        <v>52</v>
      </c>
      <c r="E82" s="674" t="s">
        <v>54</v>
      </c>
      <c r="F82" s="674" t="s">
        <v>334</v>
      </c>
      <c r="G82" s="674" t="s">
        <v>56</v>
      </c>
      <c r="H82" s="674" t="s">
        <v>335</v>
      </c>
      <c r="I82" s="674" t="s">
        <v>58</v>
      </c>
      <c r="J82" s="674" t="s">
        <v>84</v>
      </c>
      <c r="K82" s="674" t="s">
        <v>139</v>
      </c>
      <c r="L82" s="674" t="s">
        <v>62</v>
      </c>
      <c r="M82" s="674" t="s">
        <v>63</v>
      </c>
      <c r="N82" s="674" t="s">
        <v>65</v>
      </c>
      <c r="O82" s="674" t="s">
        <v>67</v>
      </c>
      <c r="P82" s="674" t="s">
        <v>267</v>
      </c>
      <c r="Q82" s="676" t="s">
        <v>140</v>
      </c>
    </row>
    <row r="83" spans="1:17">
      <c r="A83" s="341"/>
      <c r="B83" s="342"/>
      <c r="C83" s="342"/>
      <c r="D83" s="675" t="s">
        <v>141</v>
      </c>
      <c r="E83" s="675" t="s">
        <v>142</v>
      </c>
      <c r="F83" s="675" t="s">
        <v>340</v>
      </c>
      <c r="G83" s="675" t="s">
        <v>57</v>
      </c>
      <c r="H83" s="675" t="s">
        <v>341</v>
      </c>
      <c r="I83" s="675" t="s">
        <v>143</v>
      </c>
      <c r="J83" s="675" t="s">
        <v>144</v>
      </c>
      <c r="K83" s="675" t="s">
        <v>145</v>
      </c>
      <c r="L83" s="675" t="s">
        <v>166</v>
      </c>
      <c r="M83" s="675" t="s">
        <v>146</v>
      </c>
      <c r="N83" s="675" t="s">
        <v>147</v>
      </c>
      <c r="O83" s="675" t="s">
        <v>148</v>
      </c>
      <c r="P83" s="675" t="s">
        <v>269</v>
      </c>
      <c r="Q83" s="677"/>
    </row>
    <row r="84" spans="1:17">
      <c r="A84" s="344" t="s">
        <v>346</v>
      </c>
      <c r="B84" s="345"/>
      <c r="C84" s="345"/>
      <c r="D84" s="158"/>
      <c r="E84" s="158">
        <v>75</v>
      </c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>
        <v>75</v>
      </c>
    </row>
    <row r="85" spans="1:17">
      <c r="A85" s="344" t="s">
        <v>182</v>
      </c>
      <c r="B85" s="345"/>
      <c r="C85" s="345"/>
      <c r="D85" s="158"/>
      <c r="E85" s="158"/>
      <c r="F85" s="158"/>
      <c r="G85" s="158"/>
      <c r="H85" s="158"/>
      <c r="I85" s="158"/>
      <c r="J85" s="158">
        <v>789</v>
      </c>
      <c r="K85" s="158"/>
      <c r="L85" s="158"/>
      <c r="M85" s="158"/>
      <c r="N85" s="158"/>
      <c r="O85" s="158"/>
      <c r="P85" s="158"/>
      <c r="Q85" s="158">
        <v>789</v>
      </c>
    </row>
    <row r="86" spans="1:17">
      <c r="A86" s="344" t="s">
        <v>183</v>
      </c>
      <c r="B86" s="345"/>
      <c r="C86" s="345"/>
      <c r="D86" s="358"/>
      <c r="E86" s="358"/>
      <c r="F86" s="358"/>
      <c r="G86" s="358"/>
      <c r="H86" s="358"/>
      <c r="I86" s="358">
        <v>90</v>
      </c>
      <c r="J86" s="358"/>
      <c r="K86" s="358"/>
      <c r="L86" s="358"/>
      <c r="M86" s="358"/>
      <c r="N86" s="358"/>
      <c r="O86" s="358"/>
      <c r="P86" s="358"/>
      <c r="Q86" s="158">
        <v>90</v>
      </c>
    </row>
    <row r="87" spans="1:17">
      <c r="A87" s="344" t="s">
        <v>184</v>
      </c>
      <c r="B87" s="345"/>
      <c r="C87" s="345"/>
      <c r="D87" s="158"/>
      <c r="E87" s="359">
        <v>284</v>
      </c>
      <c r="F87" s="359"/>
      <c r="G87" s="158"/>
      <c r="H87" s="158"/>
      <c r="I87" s="158">
        <v>300</v>
      </c>
      <c r="J87" s="158"/>
      <c r="K87" s="158"/>
      <c r="L87" s="158"/>
      <c r="M87" s="158">
        <v>45</v>
      </c>
      <c r="N87" s="158">
        <v>110</v>
      </c>
      <c r="O87" s="158"/>
      <c r="P87" s="158">
        <v>200</v>
      </c>
      <c r="Q87" s="158">
        <v>939</v>
      </c>
    </row>
    <row r="88" spans="1:17">
      <c r="A88" s="344" t="s">
        <v>185</v>
      </c>
      <c r="B88" s="345"/>
      <c r="C88" s="345"/>
      <c r="D88" s="358"/>
      <c r="E88" s="358">
        <v>165</v>
      </c>
      <c r="F88" s="358"/>
      <c r="G88" s="358">
        <v>700</v>
      </c>
      <c r="H88" s="358"/>
      <c r="I88" s="358">
        <v>200</v>
      </c>
      <c r="J88" s="358"/>
      <c r="K88" s="358"/>
      <c r="L88" s="358"/>
      <c r="M88" s="358">
        <v>30</v>
      </c>
      <c r="N88" s="358">
        <v>35</v>
      </c>
      <c r="O88" s="358">
        <v>14</v>
      </c>
      <c r="P88" s="358">
        <v>70</v>
      </c>
      <c r="Q88" s="158">
        <v>1214</v>
      </c>
    </row>
    <row r="89" spans="1:17">
      <c r="A89" s="344" t="s">
        <v>186</v>
      </c>
      <c r="B89" s="345"/>
      <c r="C89" s="345"/>
      <c r="D89" s="358"/>
      <c r="E89" s="358">
        <v>65</v>
      </c>
      <c r="F89" s="358"/>
      <c r="G89" s="358"/>
      <c r="H89" s="358"/>
      <c r="I89" s="358">
        <v>100</v>
      </c>
      <c r="J89" s="358"/>
      <c r="K89" s="358"/>
      <c r="L89" s="358"/>
      <c r="M89" s="358"/>
      <c r="N89" s="358">
        <v>16</v>
      </c>
      <c r="O89" s="358"/>
      <c r="P89" s="358"/>
      <c r="Q89" s="158">
        <v>181</v>
      </c>
    </row>
    <row r="90" spans="1:17">
      <c r="A90" s="344" t="s">
        <v>187</v>
      </c>
      <c r="B90" s="345"/>
      <c r="C90" s="345"/>
      <c r="D90" s="158"/>
      <c r="E90" s="158">
        <v>50</v>
      </c>
      <c r="F90" s="158"/>
      <c r="G90" s="158"/>
      <c r="H90" s="158">
        <v>72</v>
      </c>
      <c r="I90" s="158">
        <v>465</v>
      </c>
      <c r="J90" s="158"/>
      <c r="K90" s="158">
        <v>80</v>
      </c>
      <c r="L90" s="158"/>
      <c r="M90" s="158">
        <v>15</v>
      </c>
      <c r="N90" s="158">
        <v>20</v>
      </c>
      <c r="O90" s="158">
        <v>20</v>
      </c>
      <c r="P90" s="158"/>
      <c r="Q90" s="158">
        <v>722</v>
      </c>
    </row>
    <row r="91" spans="1:17">
      <c r="A91" s="344" t="s">
        <v>270</v>
      </c>
      <c r="B91" s="345"/>
      <c r="C91" s="345"/>
      <c r="D91" s="158">
        <v>150</v>
      </c>
      <c r="E91" s="158">
        <v>1209</v>
      </c>
      <c r="F91" s="158">
        <v>355</v>
      </c>
      <c r="G91" s="158"/>
      <c r="H91" s="158">
        <v>156</v>
      </c>
      <c r="I91" s="158">
        <v>91</v>
      </c>
      <c r="J91" s="158"/>
      <c r="K91" s="158">
        <v>45</v>
      </c>
      <c r="L91" s="158">
        <v>79</v>
      </c>
      <c r="M91" s="158">
        <v>20</v>
      </c>
      <c r="N91" s="360">
        <v>1800</v>
      </c>
      <c r="O91" s="158">
        <v>28</v>
      </c>
      <c r="P91" s="158"/>
      <c r="Q91" s="158">
        <v>3933</v>
      </c>
    </row>
    <row r="92" spans="1:17">
      <c r="A92" s="344" t="s">
        <v>347</v>
      </c>
      <c r="B92" s="345"/>
      <c r="C92" s="345"/>
      <c r="D92" s="158"/>
      <c r="E92" s="158">
        <v>203</v>
      </c>
      <c r="F92" s="158"/>
      <c r="G92" s="158"/>
      <c r="H92" s="158"/>
      <c r="I92" s="158">
        <v>19</v>
      </c>
      <c r="J92" s="158"/>
      <c r="K92" s="158">
        <v>95</v>
      </c>
      <c r="L92" s="158"/>
      <c r="M92" s="158"/>
      <c r="N92" s="360"/>
      <c r="O92" s="158"/>
      <c r="P92" s="158"/>
      <c r="Q92" s="158">
        <v>317</v>
      </c>
    </row>
    <row r="93" spans="1:17">
      <c r="A93" s="276" t="s">
        <v>344</v>
      </c>
      <c r="B93" s="28"/>
      <c r="C93" s="28"/>
      <c r="D93" s="158"/>
      <c r="E93" s="158"/>
      <c r="F93" s="158"/>
      <c r="G93" s="158"/>
      <c r="H93" s="158"/>
      <c r="I93" s="158">
        <v>200</v>
      </c>
      <c r="J93" s="158"/>
      <c r="K93" s="158"/>
      <c r="L93" s="158"/>
      <c r="M93" s="158"/>
      <c r="N93" s="158"/>
      <c r="O93" s="158"/>
      <c r="P93" s="158"/>
      <c r="Q93" s="158">
        <v>200</v>
      </c>
    </row>
    <row r="94" spans="1:17">
      <c r="A94" s="276" t="s">
        <v>345</v>
      </c>
      <c r="B94" s="28"/>
      <c r="C94" s="28"/>
      <c r="D94" s="158"/>
      <c r="E94" s="158">
        <v>5</v>
      </c>
      <c r="F94" s="158"/>
      <c r="G94" s="158"/>
      <c r="H94" s="158"/>
      <c r="I94" s="158"/>
      <c r="J94" s="158"/>
      <c r="K94" s="158"/>
      <c r="L94" s="158"/>
      <c r="M94" s="158"/>
      <c r="N94" s="158"/>
      <c r="O94" s="349"/>
      <c r="P94" s="349"/>
      <c r="Q94" s="360">
        <v>5</v>
      </c>
    </row>
    <row r="95" spans="1:17">
      <c r="A95" s="286" t="s">
        <v>188</v>
      </c>
      <c r="B95" s="31"/>
      <c r="C95" s="31"/>
      <c r="D95" s="348">
        <v>150</v>
      </c>
      <c r="E95" s="348">
        <v>2056</v>
      </c>
      <c r="F95" s="348">
        <v>355</v>
      </c>
      <c r="G95" s="348">
        <v>700</v>
      </c>
      <c r="H95" s="348">
        <v>228</v>
      </c>
      <c r="I95" s="348">
        <v>1465</v>
      </c>
      <c r="J95" s="348">
        <v>789</v>
      </c>
      <c r="K95" s="348">
        <v>220</v>
      </c>
      <c r="L95" s="348">
        <v>79</v>
      </c>
      <c r="M95" s="348">
        <v>110</v>
      </c>
      <c r="N95" s="348">
        <v>1981</v>
      </c>
      <c r="O95" s="349">
        <v>62</v>
      </c>
      <c r="P95" s="349">
        <v>270</v>
      </c>
      <c r="Q95" s="349">
        <f>SUM(D95:P95)</f>
        <v>8465</v>
      </c>
    </row>
    <row r="96" spans="1:17">
      <c r="A96" s="344"/>
      <c r="B96" s="345"/>
      <c r="C96" s="345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</row>
    <row r="97" spans="1:17">
      <c r="A97" s="277" t="s">
        <v>189</v>
      </c>
      <c r="B97" s="345"/>
      <c r="C97" s="345"/>
      <c r="D97" s="358"/>
      <c r="E97" s="349"/>
      <c r="F97" s="349"/>
      <c r="G97" s="358"/>
      <c r="H97" s="358"/>
      <c r="I97" s="358"/>
      <c r="J97" s="358"/>
      <c r="K97" s="358"/>
      <c r="L97" s="358"/>
      <c r="M97" s="358"/>
      <c r="N97" s="358"/>
      <c r="O97" s="358"/>
      <c r="P97" s="358"/>
      <c r="Q97" s="158"/>
    </row>
    <row r="98" spans="1:17">
      <c r="A98" s="283" t="s">
        <v>190</v>
      </c>
      <c r="B98" s="284"/>
      <c r="C98" s="284"/>
      <c r="D98" s="348"/>
      <c r="E98" s="348"/>
      <c r="F98" s="348"/>
      <c r="G98" s="348"/>
      <c r="H98" s="348"/>
      <c r="I98" s="348"/>
      <c r="J98" s="348"/>
      <c r="K98" s="348"/>
      <c r="L98" s="348"/>
      <c r="M98" s="348"/>
      <c r="N98" s="348"/>
      <c r="O98" s="348"/>
      <c r="P98" s="348"/>
      <c r="Q98" s="349"/>
    </row>
    <row r="99" spans="1:17">
      <c r="A99" s="344"/>
      <c r="B99" s="345"/>
      <c r="C99" s="345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</row>
    <row r="100" spans="1:17">
      <c r="A100" s="344" t="s">
        <v>348</v>
      </c>
      <c r="B100" s="345"/>
      <c r="C100" s="345"/>
      <c r="D100" s="158"/>
      <c r="E100" s="158">
        <v>59</v>
      </c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>
        <v>59</v>
      </c>
    </row>
    <row r="101" spans="1:17">
      <c r="A101" s="344"/>
      <c r="B101" s="345"/>
      <c r="C101" s="345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</row>
    <row r="102" spans="1:17">
      <c r="A102" s="283" t="s">
        <v>191</v>
      </c>
      <c r="B102" s="284"/>
      <c r="C102" s="284"/>
      <c r="D102" s="348">
        <v>40</v>
      </c>
      <c r="E102" s="348">
        <v>314</v>
      </c>
      <c r="F102" s="348">
        <v>162</v>
      </c>
      <c r="G102" s="348">
        <v>183</v>
      </c>
      <c r="H102" s="348">
        <v>230</v>
      </c>
      <c r="I102" s="348">
        <v>410</v>
      </c>
      <c r="J102" s="348">
        <v>213</v>
      </c>
      <c r="K102" s="348">
        <v>176</v>
      </c>
      <c r="L102" s="348">
        <v>552</v>
      </c>
      <c r="M102" s="348">
        <v>109</v>
      </c>
      <c r="N102" s="348">
        <v>564</v>
      </c>
      <c r="O102" s="348">
        <v>30</v>
      </c>
      <c r="P102" s="348">
        <v>81</v>
      </c>
      <c r="Q102" s="349">
        <v>3064</v>
      </c>
    </row>
    <row r="103" spans="1:17">
      <c r="A103" s="344"/>
      <c r="B103" s="345"/>
      <c r="C103" s="345"/>
      <c r="D103" s="358"/>
      <c r="E103" s="358"/>
      <c r="F103" s="358"/>
      <c r="G103" s="358"/>
      <c r="H103" s="358"/>
      <c r="I103" s="358"/>
      <c r="J103" s="358"/>
      <c r="K103" s="358"/>
      <c r="L103" s="358"/>
      <c r="M103" s="358"/>
      <c r="N103" s="358"/>
      <c r="O103" s="358"/>
      <c r="P103" s="358"/>
      <c r="Q103" s="158"/>
    </row>
    <row r="104" spans="1:17">
      <c r="A104" s="344" t="s">
        <v>192</v>
      </c>
      <c r="B104" s="345"/>
      <c r="C104" s="345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</row>
    <row r="105" spans="1:17">
      <c r="A105" s="344" t="s">
        <v>193</v>
      </c>
      <c r="B105" s="345"/>
      <c r="C105" s="345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</row>
    <row r="106" spans="1:17">
      <c r="A106" s="283"/>
      <c r="B106" s="284"/>
      <c r="C106" s="284"/>
      <c r="D106" s="348"/>
      <c r="E106" s="348"/>
      <c r="F106" s="348"/>
      <c r="G106" s="348"/>
      <c r="H106" s="348"/>
      <c r="I106" s="348"/>
      <c r="J106" s="348"/>
      <c r="K106" s="348"/>
      <c r="L106" s="348"/>
      <c r="M106" s="348"/>
      <c r="N106" s="348"/>
      <c r="O106" s="348"/>
      <c r="P106" s="348"/>
      <c r="Q106" s="158"/>
    </row>
    <row r="107" spans="1:17">
      <c r="A107" s="283" t="s">
        <v>194</v>
      </c>
      <c r="B107" s="284"/>
      <c r="C107" s="284"/>
      <c r="D107" s="348">
        <v>0</v>
      </c>
      <c r="E107" s="348">
        <v>0</v>
      </c>
      <c r="F107" s="348">
        <v>0</v>
      </c>
      <c r="G107" s="348">
        <v>0</v>
      </c>
      <c r="H107" s="348">
        <v>0</v>
      </c>
      <c r="I107" s="348">
        <v>0</v>
      </c>
      <c r="J107" s="348">
        <v>0</v>
      </c>
      <c r="K107" s="348">
        <v>0</v>
      </c>
      <c r="L107" s="348">
        <v>0</v>
      </c>
      <c r="M107" s="348">
        <v>0</v>
      </c>
      <c r="N107" s="348">
        <v>0</v>
      </c>
      <c r="O107" s="348">
        <v>0</v>
      </c>
      <c r="P107" s="348">
        <v>0</v>
      </c>
      <c r="Q107" s="349">
        <v>0</v>
      </c>
    </row>
    <row r="108" spans="1:17">
      <c r="A108" s="344"/>
      <c r="B108" s="345"/>
      <c r="C108" s="345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</row>
    <row r="109" spans="1:17">
      <c r="A109" s="283" t="s">
        <v>195</v>
      </c>
      <c r="B109" s="284"/>
      <c r="C109" s="284"/>
      <c r="D109" s="348"/>
      <c r="E109" s="348"/>
      <c r="F109" s="348"/>
      <c r="G109" s="348"/>
      <c r="H109" s="348"/>
      <c r="I109" s="348"/>
      <c r="J109" s="348"/>
      <c r="K109" s="348"/>
      <c r="L109" s="348"/>
      <c r="M109" s="348"/>
      <c r="N109" s="348"/>
      <c r="O109" s="348"/>
      <c r="P109" s="348"/>
      <c r="Q109" s="349"/>
    </row>
    <row r="110" spans="1:17">
      <c r="A110" s="283"/>
      <c r="B110" s="284"/>
      <c r="C110" s="284"/>
      <c r="D110" s="348"/>
      <c r="E110" s="348"/>
      <c r="F110" s="348"/>
      <c r="G110" s="348"/>
      <c r="H110" s="348"/>
      <c r="I110" s="348"/>
      <c r="J110" s="348"/>
      <c r="K110" s="348"/>
      <c r="L110" s="348"/>
      <c r="M110" s="348"/>
      <c r="N110" s="348"/>
      <c r="O110" s="348"/>
      <c r="P110" s="348"/>
      <c r="Q110" s="158"/>
    </row>
    <row r="111" spans="1:17">
      <c r="A111" s="283" t="s">
        <v>196</v>
      </c>
      <c r="B111" s="284"/>
      <c r="C111" s="284"/>
      <c r="D111" s="348"/>
      <c r="E111" s="348"/>
      <c r="F111" s="348"/>
      <c r="G111" s="348"/>
      <c r="H111" s="348"/>
      <c r="I111" s="348"/>
      <c r="J111" s="348"/>
      <c r="K111" s="348"/>
      <c r="L111" s="348"/>
      <c r="M111" s="348"/>
      <c r="N111" s="348"/>
      <c r="O111" s="348"/>
      <c r="P111" s="348"/>
      <c r="Q111" s="349"/>
    </row>
    <row r="112" spans="1:17" ht="13.5" thickBot="1">
      <c r="A112" s="351"/>
      <c r="B112" s="352"/>
      <c r="C112" s="352"/>
      <c r="D112" s="187"/>
      <c r="E112" s="187"/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</row>
    <row r="113" spans="1:17" ht="13.5" thickBot="1">
      <c r="A113" s="353" t="s">
        <v>197</v>
      </c>
      <c r="B113" s="354"/>
      <c r="C113" s="354"/>
      <c r="D113" s="189">
        <v>190</v>
      </c>
      <c r="E113" s="189">
        <v>2720</v>
      </c>
      <c r="F113" s="189">
        <v>761</v>
      </c>
      <c r="G113" s="189">
        <v>883</v>
      </c>
      <c r="H113" s="189">
        <v>1210</v>
      </c>
      <c r="I113" s="189">
        <v>2555</v>
      </c>
      <c r="J113" s="189">
        <v>1002</v>
      </c>
      <c r="K113" s="189">
        <v>964</v>
      </c>
      <c r="L113" s="189">
        <v>2561</v>
      </c>
      <c r="M113" s="189">
        <v>604</v>
      </c>
      <c r="N113" s="189">
        <v>2643</v>
      </c>
      <c r="O113" s="189">
        <v>194</v>
      </c>
      <c r="P113" s="18">
        <v>406</v>
      </c>
      <c r="Q113" s="226">
        <f>SUM(D113:P113)</f>
        <v>16693</v>
      </c>
    </row>
    <row r="114" spans="1:17">
      <c r="A114" s="356"/>
      <c r="B114" s="357"/>
      <c r="C114" s="357"/>
      <c r="D114" s="291"/>
      <c r="E114" s="291"/>
      <c r="F114" s="291"/>
      <c r="G114" s="291"/>
      <c r="H114" s="291"/>
      <c r="I114" s="291"/>
      <c r="J114" s="291"/>
      <c r="K114" s="291"/>
      <c r="L114" s="291"/>
      <c r="M114" s="291"/>
      <c r="N114" s="291"/>
      <c r="O114" s="291"/>
      <c r="P114" s="291"/>
      <c r="Q114" s="291"/>
    </row>
  </sheetData>
  <mergeCells count="2">
    <mergeCell ref="A1:N1"/>
    <mergeCell ref="A2:N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4"/>
  <sheetViews>
    <sheetView workbookViewId="0">
      <selection activeCell="A3" sqref="A3"/>
    </sheetView>
  </sheetViews>
  <sheetFormatPr defaultRowHeight="12.75"/>
  <cols>
    <col min="1" max="1" width="3.5703125" customWidth="1"/>
    <col min="6" max="6" width="12.42578125" customWidth="1"/>
    <col min="7" max="7" width="9.42578125" customWidth="1"/>
    <col min="8" max="8" width="8.140625" customWidth="1"/>
    <col min="9" max="9" width="8.5703125" customWidth="1"/>
    <col min="10" max="10" width="9.85546875" customWidth="1"/>
  </cols>
  <sheetData>
    <row r="1" spans="1:10">
      <c r="A1" s="683" t="s">
        <v>301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>
      <c r="A2" s="683" t="s">
        <v>360</v>
      </c>
      <c r="B2" s="683"/>
      <c r="C2" s="683"/>
      <c r="D2" s="683"/>
      <c r="E2" s="683"/>
      <c r="F2" s="683"/>
      <c r="G2" s="683"/>
      <c r="H2" s="683"/>
      <c r="I2" s="683"/>
      <c r="J2" s="683"/>
    </row>
    <row r="3" spans="1:10">
      <c r="A3" s="533"/>
      <c r="B3" s="533"/>
      <c r="C3" s="533"/>
      <c r="D3" s="533"/>
      <c r="E3" s="533"/>
      <c r="F3" s="533"/>
      <c r="G3" s="533"/>
      <c r="H3" s="580"/>
      <c r="I3" s="533"/>
      <c r="J3" s="533"/>
    </row>
    <row r="4" spans="1:10">
      <c r="A4" s="2" t="s">
        <v>93</v>
      </c>
      <c r="B4" s="2"/>
      <c r="C4" s="2"/>
      <c r="D4" s="2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2"/>
      <c r="H5" s="2"/>
      <c r="I5" s="2"/>
      <c r="J5" s="2"/>
    </row>
    <row r="6" spans="1:10">
      <c r="A6" s="2"/>
      <c r="B6" s="2"/>
      <c r="C6" s="2" t="s">
        <v>198</v>
      </c>
      <c r="D6" s="2"/>
      <c r="E6" s="2"/>
      <c r="F6" s="2"/>
      <c r="G6" s="2"/>
      <c r="H6" s="2"/>
      <c r="I6" s="2"/>
      <c r="J6" s="2"/>
    </row>
    <row r="7" spans="1:10">
      <c r="A7" s="1"/>
      <c r="B7" s="1"/>
      <c r="C7" s="1"/>
      <c r="D7" s="361">
        <v>2015</v>
      </c>
      <c r="E7" s="1"/>
      <c r="F7" s="1"/>
      <c r="G7" s="1"/>
      <c r="H7" s="1"/>
      <c r="I7" s="1" t="s">
        <v>32</v>
      </c>
      <c r="J7" s="1"/>
    </row>
    <row r="8" spans="1:10" ht="13.5" thickBo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3.5" thickBot="1">
      <c r="A9" s="141"/>
      <c r="B9" s="362" t="s">
        <v>28</v>
      </c>
      <c r="C9" s="252"/>
      <c r="D9" s="67" t="s">
        <v>29</v>
      </c>
      <c r="E9" s="225"/>
      <c r="F9" s="253"/>
      <c r="G9" s="11" t="s">
        <v>30</v>
      </c>
      <c r="H9" s="11" t="s">
        <v>297</v>
      </c>
      <c r="I9" s="11" t="s">
        <v>26</v>
      </c>
      <c r="J9" s="11" t="s">
        <v>38</v>
      </c>
    </row>
    <row r="10" spans="1:10">
      <c r="A10" s="363">
        <v>1</v>
      </c>
      <c r="B10" s="364" t="s">
        <v>75</v>
      </c>
      <c r="C10" s="365" t="s">
        <v>136</v>
      </c>
      <c r="D10" s="193" t="s">
        <v>2</v>
      </c>
      <c r="E10" s="193"/>
      <c r="F10" s="366"/>
      <c r="G10" s="555" t="s">
        <v>199</v>
      </c>
      <c r="H10" s="602" t="s">
        <v>288</v>
      </c>
      <c r="I10" s="612" t="s">
        <v>305</v>
      </c>
      <c r="J10" s="367" t="s">
        <v>50</v>
      </c>
    </row>
    <row r="11" spans="1:10" ht="13.5" thickBot="1">
      <c r="A11" s="368">
        <v>2</v>
      </c>
      <c r="B11" s="148" t="s">
        <v>76</v>
      </c>
      <c r="C11" s="71"/>
      <c r="D11" s="73"/>
      <c r="E11" s="73"/>
      <c r="F11" s="72"/>
      <c r="G11" s="369" t="s">
        <v>33</v>
      </c>
      <c r="H11" s="582"/>
      <c r="I11" s="370"/>
      <c r="J11" s="371"/>
    </row>
    <row r="12" spans="1:10">
      <c r="A12" s="372">
        <v>3</v>
      </c>
      <c r="B12" s="373" t="s">
        <v>272</v>
      </c>
      <c r="C12" s="23" t="s">
        <v>136</v>
      </c>
      <c r="D12" s="23"/>
      <c r="E12" s="23"/>
      <c r="F12" s="264"/>
      <c r="G12" s="374"/>
      <c r="H12" s="374"/>
      <c r="I12" s="374"/>
      <c r="J12" s="337"/>
    </row>
    <row r="13" spans="1:10">
      <c r="A13" s="375">
        <v>4</v>
      </c>
      <c r="B13" s="376"/>
      <c r="C13" s="163" t="s">
        <v>200</v>
      </c>
      <c r="D13" s="163"/>
      <c r="E13" s="163"/>
      <c r="F13" s="377"/>
      <c r="G13" s="377">
        <v>184</v>
      </c>
      <c r="H13" s="377">
        <v>760</v>
      </c>
      <c r="I13" s="415">
        <v>-92</v>
      </c>
      <c r="J13" s="603">
        <v>852</v>
      </c>
    </row>
    <row r="14" spans="1:10">
      <c r="A14" s="153">
        <v>5</v>
      </c>
      <c r="B14" s="350"/>
      <c r="C14" s="163"/>
      <c r="D14" s="163"/>
      <c r="E14" s="163"/>
      <c r="F14" s="377"/>
      <c r="G14" s="377"/>
      <c r="H14" s="377"/>
      <c r="I14" s="377"/>
      <c r="J14" s="604"/>
    </row>
    <row r="15" spans="1:10">
      <c r="A15" s="153">
        <v>6</v>
      </c>
      <c r="B15" s="379">
        <v>105010</v>
      </c>
      <c r="C15" s="380" t="s">
        <v>201</v>
      </c>
      <c r="D15" s="381"/>
      <c r="E15" s="380"/>
      <c r="F15" s="92"/>
      <c r="G15" s="92">
        <v>96</v>
      </c>
      <c r="H15" s="92">
        <v>361</v>
      </c>
      <c r="I15" s="103">
        <v>0</v>
      </c>
      <c r="J15" s="605">
        <v>457</v>
      </c>
    </row>
    <row r="16" spans="1:10">
      <c r="A16" s="153">
        <v>7</v>
      </c>
      <c r="B16" s="382"/>
      <c r="C16" s="383"/>
      <c r="D16" s="384"/>
      <c r="E16" s="383"/>
      <c r="F16" s="92"/>
      <c r="G16" s="92"/>
      <c r="H16" s="92"/>
      <c r="I16" s="92"/>
      <c r="J16" s="167"/>
    </row>
    <row r="17" spans="1:10">
      <c r="A17" s="153">
        <v>8</v>
      </c>
      <c r="B17" s="379">
        <v>105010</v>
      </c>
      <c r="C17" s="59" t="s">
        <v>202</v>
      </c>
      <c r="D17" s="381"/>
      <c r="E17" s="28"/>
      <c r="F17" s="92"/>
      <c r="G17" s="92">
        <v>8</v>
      </c>
      <c r="H17" s="92">
        <v>69</v>
      </c>
      <c r="I17" s="92">
        <v>0</v>
      </c>
      <c r="J17" s="167">
        <v>77</v>
      </c>
    </row>
    <row r="18" spans="1:10">
      <c r="A18" s="153">
        <v>9</v>
      </c>
      <c r="B18" s="382"/>
      <c r="C18" s="383"/>
      <c r="D18" s="384"/>
      <c r="E18" s="380"/>
      <c r="F18" s="92"/>
      <c r="G18" s="158"/>
      <c r="H18" s="158"/>
      <c r="I18" s="158"/>
      <c r="J18" s="93"/>
    </row>
    <row r="19" spans="1:10">
      <c r="A19" s="153">
        <v>10</v>
      </c>
      <c r="B19" s="379">
        <v>106020</v>
      </c>
      <c r="C19" s="380" t="s">
        <v>203</v>
      </c>
      <c r="D19" s="381"/>
      <c r="E19" s="381"/>
      <c r="F19" s="92"/>
      <c r="G19" s="158">
        <v>80</v>
      </c>
      <c r="H19" s="158">
        <v>330</v>
      </c>
      <c r="I19" s="158">
        <v>-92</v>
      </c>
      <c r="J19" s="93">
        <v>318</v>
      </c>
    </row>
    <row r="20" spans="1:10">
      <c r="A20" s="153">
        <v>11</v>
      </c>
      <c r="B20" s="379"/>
      <c r="C20" s="381"/>
      <c r="D20" s="381"/>
      <c r="E20" s="28"/>
      <c r="F20" s="92"/>
      <c r="G20" s="103"/>
      <c r="H20" s="103"/>
      <c r="I20" s="360"/>
      <c r="J20" s="385"/>
    </row>
    <row r="21" spans="1:10">
      <c r="A21" s="153">
        <v>12</v>
      </c>
      <c r="B21" s="382">
        <v>107060</v>
      </c>
      <c r="C21" s="386" t="s">
        <v>204</v>
      </c>
      <c r="D21" s="384"/>
      <c r="E21" s="380"/>
      <c r="F21" s="92"/>
      <c r="G21" s="349">
        <v>495</v>
      </c>
      <c r="H21" s="349">
        <v>0</v>
      </c>
      <c r="I21" s="349">
        <v>522</v>
      </c>
      <c r="J21" s="421">
        <v>1017</v>
      </c>
    </row>
    <row r="22" spans="1:10">
      <c r="A22" s="153">
        <v>13</v>
      </c>
      <c r="B22" s="379"/>
      <c r="C22" s="381"/>
      <c r="D22" s="381"/>
      <c r="E22" s="381"/>
      <c r="F22" s="92"/>
      <c r="G22" s="349"/>
      <c r="H22" s="349"/>
      <c r="I22" s="360"/>
      <c r="J22" s="385"/>
    </row>
    <row r="23" spans="1:10">
      <c r="A23" s="153">
        <v>14</v>
      </c>
      <c r="B23" s="382">
        <v>107060</v>
      </c>
      <c r="C23" s="387" t="s">
        <v>205</v>
      </c>
      <c r="D23" s="388"/>
      <c r="E23" s="34"/>
      <c r="F23" s="92"/>
      <c r="G23" s="349">
        <v>2614</v>
      </c>
      <c r="H23" s="349">
        <v>0</v>
      </c>
      <c r="I23" s="349">
        <v>0</v>
      </c>
      <c r="J23" s="421">
        <v>2614</v>
      </c>
    </row>
    <row r="24" spans="1:10">
      <c r="A24" s="153">
        <v>15</v>
      </c>
      <c r="B24" s="379"/>
      <c r="C24" s="380"/>
      <c r="D24" s="381"/>
      <c r="E24" s="381"/>
      <c r="F24" s="377"/>
      <c r="G24" s="360"/>
      <c r="H24" s="349"/>
      <c r="I24" s="158"/>
      <c r="J24" s="93"/>
    </row>
    <row r="25" spans="1:10">
      <c r="A25" s="153">
        <v>16</v>
      </c>
      <c r="B25" s="389">
        <v>101050</v>
      </c>
      <c r="C25" s="387" t="s">
        <v>271</v>
      </c>
      <c r="D25" s="384"/>
      <c r="E25" s="383"/>
      <c r="F25" s="92"/>
      <c r="G25" s="158"/>
      <c r="H25" s="349">
        <v>212</v>
      </c>
      <c r="I25" s="349">
        <v>0</v>
      </c>
      <c r="J25" s="421">
        <v>212</v>
      </c>
    </row>
    <row r="26" spans="1:10">
      <c r="A26" s="153">
        <v>17</v>
      </c>
      <c r="B26" s="379"/>
      <c r="C26" s="381"/>
      <c r="D26" s="381"/>
      <c r="E26" s="381"/>
      <c r="F26" s="92"/>
      <c r="G26" s="360"/>
      <c r="H26" s="360"/>
      <c r="I26" s="158"/>
      <c r="J26" s="93"/>
    </row>
    <row r="27" spans="1:10">
      <c r="A27" s="153">
        <v>18</v>
      </c>
      <c r="B27" s="382">
        <v>104051</v>
      </c>
      <c r="C27" s="387" t="s">
        <v>324</v>
      </c>
      <c r="D27" s="384"/>
      <c r="E27" s="380"/>
      <c r="F27" s="92"/>
      <c r="G27" s="349"/>
      <c r="H27" s="349"/>
      <c r="I27" s="349">
        <v>180</v>
      </c>
      <c r="J27" s="421">
        <v>180</v>
      </c>
    </row>
    <row r="28" spans="1:10">
      <c r="A28" s="153">
        <v>19</v>
      </c>
      <c r="B28" s="391"/>
      <c r="C28" s="276"/>
      <c r="D28" s="28"/>
      <c r="E28" s="28"/>
      <c r="F28" s="92"/>
      <c r="G28" s="158"/>
      <c r="H28" s="158"/>
      <c r="I28" s="392"/>
      <c r="J28" s="378"/>
    </row>
    <row r="29" spans="1:10">
      <c r="A29" s="153">
        <v>20</v>
      </c>
      <c r="B29" s="350"/>
      <c r="C29" s="393"/>
      <c r="D29" s="163"/>
      <c r="E29" s="163"/>
      <c r="F29" s="377"/>
      <c r="G29" s="392"/>
      <c r="H29" s="392"/>
      <c r="I29" s="158"/>
      <c r="J29" s="93"/>
    </row>
    <row r="30" spans="1:10">
      <c r="A30" s="153">
        <v>21</v>
      </c>
      <c r="B30" s="350"/>
      <c r="C30" s="276"/>
      <c r="D30" s="28"/>
      <c r="E30" s="28"/>
      <c r="F30" s="92"/>
      <c r="G30" s="158"/>
      <c r="H30" s="158"/>
      <c r="I30" s="392"/>
      <c r="J30" s="378"/>
    </row>
    <row r="31" spans="1:10">
      <c r="A31" s="153">
        <v>22</v>
      </c>
      <c r="B31" s="350"/>
      <c r="C31" s="276"/>
      <c r="D31" s="28"/>
      <c r="E31" s="28"/>
      <c r="F31" s="92"/>
      <c r="G31" s="158"/>
      <c r="H31" s="92"/>
      <c r="I31" s="92"/>
      <c r="J31" s="167"/>
    </row>
    <row r="32" spans="1:10">
      <c r="A32" s="166">
        <v>23</v>
      </c>
      <c r="B32" s="391"/>
      <c r="C32" s="276"/>
      <c r="D32" s="28"/>
      <c r="E32" s="28"/>
      <c r="F32" s="92"/>
      <c r="G32" s="158"/>
      <c r="H32" s="92"/>
      <c r="I32" s="92"/>
      <c r="J32" s="167"/>
    </row>
    <row r="33" spans="1:10">
      <c r="A33" s="166">
        <v>24</v>
      </c>
      <c r="B33" s="350"/>
      <c r="C33" s="393"/>
      <c r="D33" s="163"/>
      <c r="E33" s="163"/>
      <c r="F33" s="163"/>
      <c r="G33" s="392"/>
      <c r="H33" s="392"/>
      <c r="I33" s="158"/>
      <c r="J33" s="93"/>
    </row>
    <row r="34" spans="1:10">
      <c r="A34" s="394">
        <v>25</v>
      </c>
      <c r="B34" s="350"/>
      <c r="C34" s="163" t="s">
        <v>206</v>
      </c>
      <c r="D34" s="163"/>
      <c r="E34" s="163"/>
      <c r="F34" s="377" t="s">
        <v>207</v>
      </c>
      <c r="G34" s="392">
        <v>995</v>
      </c>
      <c r="H34" s="392">
        <v>0</v>
      </c>
      <c r="I34" s="392">
        <v>0</v>
      </c>
      <c r="J34" s="378">
        <v>995</v>
      </c>
    </row>
    <row r="35" spans="1:10">
      <c r="A35" s="395">
        <v>26</v>
      </c>
      <c r="B35" s="350"/>
      <c r="C35" s="160" t="s">
        <v>208</v>
      </c>
      <c r="D35" s="28"/>
      <c r="E35" s="28"/>
      <c r="F35" s="92"/>
      <c r="G35" s="92"/>
      <c r="H35" s="92"/>
      <c r="I35" s="92"/>
      <c r="J35" s="167"/>
    </row>
    <row r="36" spans="1:10">
      <c r="A36" s="395">
        <v>27</v>
      </c>
      <c r="B36" s="379">
        <v>107060</v>
      </c>
      <c r="C36" s="396" t="s">
        <v>209</v>
      </c>
      <c r="D36" s="381"/>
      <c r="E36" s="28"/>
      <c r="F36" s="28"/>
      <c r="G36" s="158">
        <v>70</v>
      </c>
      <c r="H36" s="158">
        <v>0</v>
      </c>
      <c r="I36" s="158">
        <v>0</v>
      </c>
      <c r="J36" s="93">
        <v>70</v>
      </c>
    </row>
    <row r="37" spans="1:10">
      <c r="A37" s="395">
        <v>28</v>
      </c>
      <c r="B37" s="389"/>
      <c r="C37" s="289" t="s">
        <v>210</v>
      </c>
      <c r="D37" s="44"/>
      <c r="E37" s="44"/>
      <c r="F37" s="44"/>
      <c r="G37" s="158">
        <v>30</v>
      </c>
      <c r="H37" s="158">
        <v>0</v>
      </c>
      <c r="I37" s="158">
        <v>0</v>
      </c>
      <c r="J37" s="93">
        <v>30</v>
      </c>
    </row>
    <row r="38" spans="1:10">
      <c r="A38" s="395">
        <v>29</v>
      </c>
      <c r="B38" s="379"/>
      <c r="C38" s="396" t="s">
        <v>211</v>
      </c>
      <c r="D38" s="381"/>
      <c r="E38" s="28"/>
      <c r="F38" s="28"/>
      <c r="G38" s="158">
        <v>80</v>
      </c>
      <c r="H38" s="158">
        <v>0</v>
      </c>
      <c r="I38" s="158">
        <v>0</v>
      </c>
      <c r="J38" s="93">
        <v>80</v>
      </c>
    </row>
    <row r="39" spans="1:10">
      <c r="A39" s="395">
        <v>30</v>
      </c>
      <c r="B39" s="389"/>
      <c r="C39" s="289"/>
      <c r="D39" s="44"/>
      <c r="E39" s="44"/>
      <c r="F39" s="44"/>
      <c r="G39" s="158"/>
      <c r="H39" s="158"/>
      <c r="I39" s="158"/>
      <c r="J39" s="93"/>
    </row>
    <row r="40" spans="1:10">
      <c r="A40" s="394">
        <v>31</v>
      </c>
      <c r="B40" s="379"/>
      <c r="C40" s="396"/>
      <c r="D40" s="381"/>
      <c r="E40" s="28"/>
      <c r="F40" s="28"/>
      <c r="G40" s="158"/>
      <c r="H40" s="158"/>
      <c r="I40" s="158"/>
      <c r="J40" s="93"/>
    </row>
    <row r="41" spans="1:10">
      <c r="A41" s="166">
        <v>32</v>
      </c>
      <c r="B41" s="382">
        <v>104051</v>
      </c>
      <c r="C41" s="400" t="s">
        <v>212</v>
      </c>
      <c r="D41" s="94"/>
      <c r="E41" s="94"/>
      <c r="F41" s="94"/>
      <c r="G41" s="104">
        <v>450</v>
      </c>
      <c r="H41" s="104">
        <v>0</v>
      </c>
      <c r="I41" s="104">
        <v>0</v>
      </c>
      <c r="J41" s="91">
        <v>450</v>
      </c>
    </row>
    <row r="42" spans="1:10">
      <c r="A42" s="166">
        <v>33</v>
      </c>
      <c r="B42" s="379"/>
      <c r="C42" s="400" t="s">
        <v>213</v>
      </c>
      <c r="D42" s="94"/>
      <c r="E42" s="398"/>
      <c r="F42" s="94"/>
      <c r="G42" s="104">
        <v>365</v>
      </c>
      <c r="H42" s="104">
        <v>0</v>
      </c>
      <c r="I42" s="104">
        <v>0</v>
      </c>
      <c r="J42" s="91">
        <v>365</v>
      </c>
    </row>
    <row r="43" spans="1:10">
      <c r="A43" s="166">
        <v>34</v>
      </c>
      <c r="B43" s="379"/>
      <c r="C43" s="399"/>
      <c r="D43" s="381"/>
      <c r="E43" s="381"/>
      <c r="F43" s="28"/>
      <c r="G43" s="158"/>
      <c r="H43" s="158"/>
      <c r="I43" s="158"/>
      <c r="J43" s="93"/>
    </row>
    <row r="44" spans="1:10">
      <c r="A44" s="166">
        <v>35</v>
      </c>
      <c r="B44" s="397"/>
      <c r="C44" s="400"/>
      <c r="D44" s="28"/>
      <c r="E44" s="28"/>
      <c r="F44" s="92"/>
      <c r="G44" s="158"/>
      <c r="H44" s="158"/>
      <c r="I44" s="158"/>
      <c r="J44" s="93"/>
    </row>
    <row r="45" spans="1:10">
      <c r="A45" s="166">
        <v>36</v>
      </c>
      <c r="B45" s="379"/>
      <c r="C45" s="396"/>
      <c r="D45" s="381"/>
      <c r="E45" s="28"/>
      <c r="F45" s="28"/>
      <c r="G45" s="158"/>
      <c r="H45" s="158"/>
      <c r="I45" s="158"/>
      <c r="J45" s="93"/>
    </row>
    <row r="46" spans="1:10">
      <c r="A46" s="166">
        <v>37</v>
      </c>
      <c r="B46" s="401"/>
      <c r="C46" s="399"/>
      <c r="D46" s="381"/>
      <c r="E46" s="28"/>
      <c r="F46" s="92"/>
      <c r="G46" s="158"/>
      <c r="H46" s="158"/>
      <c r="I46" s="158"/>
      <c r="J46" s="93"/>
    </row>
    <row r="47" spans="1:10">
      <c r="A47" s="153">
        <v>38</v>
      </c>
      <c r="B47" s="379"/>
      <c r="C47" s="402"/>
      <c r="D47" s="163"/>
      <c r="E47" s="163"/>
      <c r="F47" s="377"/>
      <c r="G47" s="392"/>
      <c r="H47" s="392"/>
      <c r="I47" s="392"/>
      <c r="J47" s="378"/>
    </row>
    <row r="48" spans="1:10">
      <c r="A48" s="153">
        <v>39</v>
      </c>
      <c r="B48" s="350"/>
      <c r="C48" s="276"/>
      <c r="D48" s="28"/>
      <c r="E48" s="28"/>
      <c r="F48" s="28"/>
      <c r="G48" s="158"/>
      <c r="H48" s="92"/>
      <c r="I48" s="92"/>
      <c r="J48" s="167"/>
    </row>
    <row r="49" spans="1:10">
      <c r="A49" s="153">
        <v>40</v>
      </c>
      <c r="B49" s="379"/>
      <c r="C49" s="288"/>
      <c r="D49" s="160"/>
      <c r="E49" s="160"/>
      <c r="F49" s="160"/>
      <c r="G49" s="158"/>
      <c r="H49" s="92"/>
      <c r="I49" s="92"/>
      <c r="J49" s="167"/>
    </row>
    <row r="50" spans="1:10">
      <c r="A50" s="153">
        <v>41</v>
      </c>
      <c r="B50" s="350"/>
      <c r="C50" s="276"/>
      <c r="D50" s="28"/>
      <c r="E50" s="28"/>
      <c r="F50" s="28"/>
      <c r="G50" s="158"/>
      <c r="H50" s="92"/>
      <c r="I50" s="92"/>
      <c r="J50" s="167"/>
    </row>
    <row r="51" spans="1:10">
      <c r="A51" s="153">
        <v>42</v>
      </c>
      <c r="B51" s="350"/>
      <c r="C51" s="28"/>
      <c r="D51" s="28"/>
      <c r="E51" s="28"/>
      <c r="F51" s="92"/>
      <c r="G51" s="158"/>
      <c r="H51" s="158"/>
      <c r="I51" s="158"/>
      <c r="J51" s="93"/>
    </row>
    <row r="52" spans="1:10" ht="15.75" thickBot="1">
      <c r="A52" s="168">
        <v>43</v>
      </c>
      <c r="B52" s="403"/>
      <c r="C52" s="73"/>
      <c r="D52" s="73"/>
      <c r="E52" s="73"/>
      <c r="F52" s="404"/>
      <c r="G52" s="405"/>
      <c r="H52" s="405"/>
      <c r="I52" s="406"/>
      <c r="J52" s="407"/>
    </row>
    <row r="53" spans="1:10" ht="13.5" thickBot="1">
      <c r="A53" s="133">
        <v>44</v>
      </c>
      <c r="B53" s="191"/>
      <c r="C53" s="408"/>
      <c r="D53" s="5"/>
      <c r="E53" s="5"/>
      <c r="F53" s="135"/>
      <c r="G53" s="191"/>
      <c r="H53" s="191"/>
      <c r="I53" s="191"/>
      <c r="J53" s="134"/>
    </row>
    <row r="54" spans="1:10" ht="16.5" thickTop="1" thickBot="1">
      <c r="A54" s="197">
        <v>45</v>
      </c>
      <c r="B54" s="409"/>
      <c r="C54" s="199" t="s">
        <v>214</v>
      </c>
      <c r="D54" s="199"/>
      <c r="E54" s="199"/>
      <c r="F54" s="410"/>
      <c r="G54" s="411">
        <v>4288</v>
      </c>
      <c r="H54" s="411">
        <v>972</v>
      </c>
      <c r="I54" s="411">
        <f>I13+I21+I23+I25+I27+I34</f>
        <v>610</v>
      </c>
      <c r="J54" s="606">
        <f>J13+J21+J23+J25+J34+J27</f>
        <v>5870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M16" sqref="M16"/>
    </sheetView>
  </sheetViews>
  <sheetFormatPr defaultRowHeight="12.75"/>
  <cols>
    <col min="1" max="1" width="4" customWidth="1"/>
    <col min="2" max="2" width="8.28515625" customWidth="1"/>
    <col min="6" max="6" width="10.140625" customWidth="1"/>
    <col min="7" max="7" width="9.5703125" customWidth="1"/>
    <col min="8" max="8" width="9.28515625" customWidth="1"/>
    <col min="9" max="9" width="9.140625" customWidth="1"/>
    <col min="10" max="10" width="9.85546875" customWidth="1"/>
  </cols>
  <sheetData>
    <row r="1" spans="1:11">
      <c r="A1" s="692" t="s">
        <v>302</v>
      </c>
      <c r="B1" s="692"/>
      <c r="C1" s="692"/>
      <c r="D1" s="692"/>
      <c r="E1" s="692"/>
      <c r="F1" s="692"/>
      <c r="G1" s="692"/>
      <c r="H1" s="692"/>
      <c r="I1" s="692"/>
      <c r="J1" s="692"/>
    </row>
    <row r="2" spans="1:11">
      <c r="A2" s="692" t="s">
        <v>361</v>
      </c>
      <c r="B2" s="692"/>
      <c r="C2" s="692"/>
      <c r="D2" s="692"/>
      <c r="E2" s="692"/>
      <c r="F2" s="692"/>
      <c r="G2" s="692"/>
      <c r="H2" s="692"/>
      <c r="I2" s="692"/>
      <c r="J2" s="692"/>
    </row>
    <row r="3" spans="1:11">
      <c r="A3" s="534"/>
      <c r="B3" s="534"/>
      <c r="C3" s="534"/>
      <c r="D3" s="534"/>
      <c r="E3" s="534"/>
      <c r="F3" s="534"/>
      <c r="G3" s="534"/>
      <c r="H3" s="534"/>
      <c r="I3" s="581"/>
      <c r="J3" s="534"/>
      <c r="K3" s="534"/>
    </row>
    <row r="4" spans="1:11">
      <c r="A4" s="2" t="s">
        <v>93</v>
      </c>
      <c r="B4" s="2"/>
      <c r="C4" s="2"/>
      <c r="D4" s="2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2"/>
      <c r="I5" s="2"/>
      <c r="J5" s="2"/>
      <c r="K5" s="1"/>
    </row>
    <row r="6" spans="1:11" ht="15">
      <c r="A6" s="2"/>
      <c r="B6" s="1"/>
      <c r="C6" s="139" t="s">
        <v>215</v>
      </c>
      <c r="D6" s="139"/>
      <c r="E6" s="139"/>
      <c r="F6" s="139"/>
      <c r="G6" s="139"/>
      <c r="H6" s="412"/>
      <c r="I6" s="412"/>
      <c r="J6" s="2"/>
      <c r="K6" s="1"/>
    </row>
    <row r="7" spans="1:11">
      <c r="A7" s="1"/>
      <c r="B7" s="2"/>
      <c r="C7" s="1"/>
      <c r="D7" s="140"/>
      <c r="E7" s="550">
        <v>2015</v>
      </c>
      <c r="F7" s="1"/>
      <c r="G7" s="1"/>
      <c r="H7" s="1"/>
      <c r="I7" s="1"/>
      <c r="J7" s="1"/>
      <c r="K7" s="1"/>
    </row>
    <row r="8" spans="1:11" ht="13.5" thickBot="1">
      <c r="A8" s="1"/>
      <c r="B8" s="1"/>
      <c r="C8" s="1"/>
      <c r="D8" s="1"/>
      <c r="E8" s="1"/>
      <c r="F8" s="1"/>
      <c r="G8" s="1"/>
      <c r="H8" s="62" t="s">
        <v>32</v>
      </c>
      <c r="I8" s="62"/>
      <c r="J8" s="1"/>
      <c r="K8" s="1"/>
    </row>
    <row r="9" spans="1:11" ht="13.5" thickBot="1">
      <c r="A9" s="141"/>
      <c r="B9" s="362" t="s">
        <v>28</v>
      </c>
      <c r="C9" s="252"/>
      <c r="D9" s="67" t="s">
        <v>29</v>
      </c>
      <c r="E9" s="225"/>
      <c r="F9" s="253"/>
      <c r="G9" s="11" t="s">
        <v>30</v>
      </c>
      <c r="H9" s="11" t="s">
        <v>31</v>
      </c>
      <c r="I9" s="8" t="s">
        <v>26</v>
      </c>
      <c r="J9" s="527" t="s">
        <v>38</v>
      </c>
      <c r="K9" s="1"/>
    </row>
    <row r="10" spans="1:11">
      <c r="A10" s="363">
        <v>1</v>
      </c>
      <c r="B10" s="364" t="s">
        <v>75</v>
      </c>
      <c r="C10" s="365" t="s">
        <v>136</v>
      </c>
      <c r="D10" s="193" t="s">
        <v>2</v>
      </c>
      <c r="E10" s="193"/>
      <c r="F10" s="366"/>
      <c r="G10" s="618" t="s">
        <v>199</v>
      </c>
      <c r="H10" s="612" t="s">
        <v>288</v>
      </c>
      <c r="I10" s="613" t="s">
        <v>305</v>
      </c>
      <c r="J10" s="614" t="s">
        <v>50</v>
      </c>
      <c r="K10" s="1"/>
    </row>
    <row r="11" spans="1:11" ht="13.5" thickBot="1">
      <c r="A11" s="368">
        <v>2</v>
      </c>
      <c r="B11" s="148" t="s">
        <v>76</v>
      </c>
      <c r="C11" s="71"/>
      <c r="D11" s="73"/>
      <c r="E11" s="73"/>
      <c r="F11" s="72"/>
      <c r="G11" s="619" t="s">
        <v>33</v>
      </c>
      <c r="H11" s="615"/>
      <c r="I11" s="616"/>
      <c r="J11" s="617"/>
      <c r="K11" s="1"/>
    </row>
    <row r="12" spans="1:11">
      <c r="A12" s="372">
        <v>3</v>
      </c>
      <c r="B12" s="373" t="s">
        <v>272</v>
      </c>
      <c r="C12" s="23" t="s">
        <v>136</v>
      </c>
      <c r="D12" s="23"/>
      <c r="E12" s="23"/>
      <c r="F12" s="264"/>
      <c r="G12" s="374"/>
      <c r="H12" s="374"/>
      <c r="I12" s="265"/>
      <c r="J12" s="337"/>
      <c r="K12" s="1"/>
    </row>
    <row r="13" spans="1:11">
      <c r="A13" s="375">
        <v>4</v>
      </c>
      <c r="B13" s="376"/>
      <c r="C13" s="163"/>
      <c r="D13" s="163"/>
      <c r="E13" s="163"/>
      <c r="F13" s="377"/>
      <c r="G13" s="392"/>
      <c r="H13" s="392"/>
      <c r="I13" s="393"/>
      <c r="J13" s="378"/>
      <c r="K13" s="1"/>
    </row>
    <row r="14" spans="1:11">
      <c r="A14" s="153">
        <v>5</v>
      </c>
      <c r="B14" s="568" t="s">
        <v>54</v>
      </c>
      <c r="C14" s="163" t="s">
        <v>216</v>
      </c>
      <c r="D14" s="163"/>
      <c r="E14" s="163"/>
      <c r="F14" s="377"/>
      <c r="G14" s="392"/>
      <c r="H14" s="392"/>
      <c r="I14" s="393"/>
      <c r="J14" s="378"/>
      <c r="K14" s="1"/>
    </row>
    <row r="15" spans="1:11">
      <c r="A15" s="153">
        <v>6</v>
      </c>
      <c r="B15" s="567"/>
      <c r="C15" s="160" t="s">
        <v>217</v>
      </c>
      <c r="D15" s="163"/>
      <c r="E15" s="163"/>
      <c r="F15" s="377"/>
      <c r="G15" s="377">
        <v>1216</v>
      </c>
      <c r="H15" s="377">
        <v>0</v>
      </c>
      <c r="I15" s="163">
        <v>0</v>
      </c>
      <c r="J15" s="378">
        <v>1216</v>
      </c>
      <c r="K15" s="1"/>
    </row>
    <row r="16" spans="1:11">
      <c r="A16" s="153">
        <v>7</v>
      </c>
      <c r="B16" s="567"/>
      <c r="C16" s="28"/>
      <c r="D16" s="94" t="s">
        <v>218</v>
      </c>
      <c r="E16" s="94"/>
      <c r="F16" s="414" t="s">
        <v>219</v>
      </c>
      <c r="G16" s="92">
        <v>165</v>
      </c>
      <c r="H16" s="92">
        <v>0</v>
      </c>
      <c r="I16" s="28">
        <v>0</v>
      </c>
      <c r="J16" s="93">
        <v>165</v>
      </c>
      <c r="K16" s="1"/>
    </row>
    <row r="17" spans="1:11">
      <c r="A17" s="153">
        <v>8</v>
      </c>
      <c r="B17" s="567"/>
      <c r="C17" s="28"/>
      <c r="D17" s="94" t="s">
        <v>220</v>
      </c>
      <c r="E17" s="94"/>
      <c r="F17" s="414" t="s">
        <v>221</v>
      </c>
      <c r="G17" s="92">
        <v>115</v>
      </c>
      <c r="H17" s="92">
        <v>0</v>
      </c>
      <c r="I17" s="28">
        <v>0</v>
      </c>
      <c r="J17" s="93">
        <v>115</v>
      </c>
      <c r="K17" s="1"/>
    </row>
    <row r="18" spans="1:11">
      <c r="A18" s="153">
        <v>9</v>
      </c>
      <c r="B18" s="567"/>
      <c r="C18" s="28"/>
      <c r="D18" s="94" t="s">
        <v>222</v>
      </c>
      <c r="E18" s="163"/>
      <c r="F18" s="414" t="s">
        <v>223</v>
      </c>
      <c r="G18" s="103">
        <v>566</v>
      </c>
      <c r="H18" s="103">
        <v>0</v>
      </c>
      <c r="I18" s="59">
        <v>0</v>
      </c>
      <c r="J18" s="385">
        <v>566</v>
      </c>
      <c r="K18" s="1"/>
    </row>
    <row r="19" spans="1:11">
      <c r="A19" s="153">
        <v>10</v>
      </c>
      <c r="B19" s="567"/>
      <c r="C19" s="163"/>
      <c r="D19" s="94" t="s">
        <v>224</v>
      </c>
      <c r="E19" s="163"/>
      <c r="F19" s="414" t="s">
        <v>225</v>
      </c>
      <c r="G19" s="103">
        <v>370</v>
      </c>
      <c r="H19" s="103">
        <v>0</v>
      </c>
      <c r="I19" s="59">
        <v>0</v>
      </c>
      <c r="J19" s="385">
        <v>370</v>
      </c>
      <c r="K19" s="1"/>
    </row>
    <row r="20" spans="1:11">
      <c r="A20" s="153">
        <v>11</v>
      </c>
      <c r="B20" s="567"/>
      <c r="C20" s="28"/>
      <c r="D20" s="94"/>
      <c r="E20" s="28"/>
      <c r="F20" s="92"/>
      <c r="G20" s="92"/>
      <c r="H20" s="92"/>
      <c r="I20" s="28"/>
      <c r="J20" s="93"/>
      <c r="K20" s="1"/>
    </row>
    <row r="21" spans="1:11">
      <c r="A21" s="153">
        <v>12</v>
      </c>
      <c r="B21" s="569"/>
      <c r="C21" s="160" t="s">
        <v>227</v>
      </c>
      <c r="D21" s="163"/>
      <c r="E21" s="163"/>
      <c r="F21" s="377" t="s">
        <v>228</v>
      </c>
      <c r="G21" s="377">
        <v>149</v>
      </c>
      <c r="H21" s="377">
        <v>0</v>
      </c>
      <c r="I21" s="163">
        <v>-10</v>
      </c>
      <c r="J21" s="378">
        <v>139</v>
      </c>
      <c r="K21" s="1"/>
    </row>
    <row r="22" spans="1:11">
      <c r="A22" s="153">
        <v>13</v>
      </c>
      <c r="B22" s="567"/>
      <c r="C22" s="28"/>
      <c r="D22" s="94"/>
      <c r="E22" s="94"/>
      <c r="F22" s="414"/>
      <c r="G22" s="415"/>
      <c r="H22" s="415"/>
      <c r="I22" s="160"/>
      <c r="J22" s="421"/>
      <c r="K22" s="1"/>
    </row>
    <row r="23" spans="1:11">
      <c r="A23" s="153">
        <v>14</v>
      </c>
      <c r="B23" s="569"/>
      <c r="C23" s="574" t="s">
        <v>286</v>
      </c>
      <c r="D23" s="416"/>
      <c r="E23" s="416"/>
      <c r="F23" s="417"/>
      <c r="G23" s="418"/>
      <c r="H23" s="573">
        <v>150</v>
      </c>
      <c r="I23" s="608">
        <v>0</v>
      </c>
      <c r="J23" s="611">
        <v>150</v>
      </c>
      <c r="K23" s="1"/>
    </row>
    <row r="24" spans="1:11">
      <c r="A24" s="153">
        <v>15</v>
      </c>
      <c r="B24" s="567"/>
      <c r="C24" s="288"/>
      <c r="D24" s="94" t="s">
        <v>287</v>
      </c>
      <c r="E24" s="94"/>
      <c r="F24" s="420"/>
      <c r="G24" s="360"/>
      <c r="H24" s="360">
        <v>150</v>
      </c>
      <c r="I24" s="287">
        <v>0</v>
      </c>
      <c r="J24" s="385">
        <v>150</v>
      </c>
      <c r="K24" s="1"/>
    </row>
    <row r="25" spans="1:11">
      <c r="A25" s="153">
        <v>16</v>
      </c>
      <c r="B25" s="567"/>
      <c r="C25" s="28"/>
      <c r="D25" s="416"/>
      <c r="E25" s="416"/>
      <c r="F25" s="417"/>
      <c r="G25" s="418"/>
      <c r="H25" s="418"/>
      <c r="I25" s="607"/>
      <c r="J25" s="419"/>
      <c r="K25" s="1"/>
    </row>
    <row r="26" spans="1:11">
      <c r="A26" s="153">
        <v>17</v>
      </c>
      <c r="B26" s="569"/>
      <c r="C26" s="160" t="s">
        <v>285</v>
      </c>
      <c r="D26" s="160"/>
      <c r="E26" s="160"/>
      <c r="F26" s="415"/>
      <c r="G26" s="415">
        <v>470</v>
      </c>
      <c r="H26" s="415">
        <v>0</v>
      </c>
      <c r="I26" s="160">
        <v>30</v>
      </c>
      <c r="J26" s="421">
        <v>500</v>
      </c>
      <c r="K26" s="1"/>
    </row>
    <row r="27" spans="1:11">
      <c r="A27" s="153">
        <v>18</v>
      </c>
      <c r="B27" s="567"/>
      <c r="C27" s="276"/>
      <c r="D27" s="94" t="s">
        <v>229</v>
      </c>
      <c r="E27" s="94"/>
      <c r="F27" s="92"/>
      <c r="G27" s="158">
        <v>300</v>
      </c>
      <c r="H27" s="158">
        <v>0</v>
      </c>
      <c r="I27" s="276">
        <v>0</v>
      </c>
      <c r="J27" s="93">
        <v>300</v>
      </c>
      <c r="K27" s="1"/>
    </row>
    <row r="28" spans="1:11">
      <c r="A28" s="153"/>
      <c r="B28" s="567"/>
      <c r="C28" s="276"/>
      <c r="D28" s="94" t="s">
        <v>230</v>
      </c>
      <c r="E28" s="94"/>
      <c r="F28" s="92"/>
      <c r="G28" s="158">
        <v>100</v>
      </c>
      <c r="H28" s="158">
        <v>0</v>
      </c>
      <c r="I28" s="276">
        <v>0</v>
      </c>
      <c r="J28" s="93">
        <v>100</v>
      </c>
      <c r="K28" s="1"/>
    </row>
    <row r="29" spans="1:11">
      <c r="A29" s="153"/>
      <c r="B29" s="567"/>
      <c r="C29" s="393"/>
      <c r="D29" s="94" t="s">
        <v>231</v>
      </c>
      <c r="E29" s="94"/>
      <c r="F29" s="94"/>
      <c r="G29" s="360">
        <v>70</v>
      </c>
      <c r="H29" s="360">
        <v>0</v>
      </c>
      <c r="I29" s="287">
        <v>0</v>
      </c>
      <c r="J29" s="385">
        <v>70</v>
      </c>
      <c r="K29" s="1"/>
    </row>
    <row r="30" spans="1:11">
      <c r="A30" s="153">
        <v>19</v>
      </c>
      <c r="B30" s="567"/>
      <c r="C30" s="399"/>
      <c r="D30" s="94" t="s">
        <v>350</v>
      </c>
      <c r="E30" s="94"/>
      <c r="F30" s="92"/>
      <c r="G30" s="92"/>
      <c r="H30" s="92"/>
      <c r="I30" s="28">
        <v>30</v>
      </c>
      <c r="J30" s="93">
        <v>30</v>
      </c>
      <c r="K30" s="1"/>
    </row>
    <row r="31" spans="1:11">
      <c r="A31" s="153">
        <v>20</v>
      </c>
      <c r="B31" s="569"/>
      <c r="C31" s="351"/>
      <c r="D31" s="416"/>
      <c r="E31" s="416"/>
      <c r="F31" s="417"/>
      <c r="G31" s="570"/>
      <c r="H31" s="571"/>
      <c r="I31" s="212"/>
      <c r="J31" s="572"/>
      <c r="K31" s="1"/>
    </row>
    <row r="32" spans="1:11">
      <c r="A32" s="153">
        <v>21</v>
      </c>
      <c r="B32" s="569"/>
      <c r="C32" s="574"/>
      <c r="D32" s="416"/>
      <c r="E32" s="416"/>
      <c r="F32" s="417"/>
      <c r="G32" s="418"/>
      <c r="H32" s="573"/>
      <c r="I32" s="608"/>
      <c r="J32" s="611"/>
      <c r="K32" s="1"/>
    </row>
    <row r="33" spans="1:11">
      <c r="A33" s="153">
        <v>22</v>
      </c>
      <c r="B33" s="569" t="s">
        <v>110</v>
      </c>
      <c r="C33" s="574" t="s">
        <v>284</v>
      </c>
      <c r="D33" s="416"/>
      <c r="E33" s="416"/>
      <c r="F33" s="417"/>
      <c r="G33" s="570"/>
      <c r="H33" s="678">
        <v>1840</v>
      </c>
      <c r="I33" s="543">
        <v>0</v>
      </c>
      <c r="J33" s="679">
        <v>1840</v>
      </c>
      <c r="K33" s="1"/>
    </row>
    <row r="34" spans="1:11">
      <c r="A34" s="153">
        <v>23</v>
      </c>
      <c r="B34" s="569"/>
      <c r="C34" s="574" t="s">
        <v>349</v>
      </c>
      <c r="D34" s="416"/>
      <c r="E34" s="416"/>
      <c r="F34" s="417"/>
      <c r="G34" s="570"/>
      <c r="H34" s="678"/>
      <c r="I34" s="543">
        <v>51</v>
      </c>
      <c r="J34" s="679">
        <v>51</v>
      </c>
      <c r="K34" s="1"/>
    </row>
    <row r="35" spans="1:11">
      <c r="A35" s="153"/>
      <c r="B35" s="569"/>
      <c r="C35" s="574"/>
      <c r="D35" s="416"/>
      <c r="E35" s="416"/>
      <c r="F35" s="417"/>
      <c r="G35" s="418"/>
      <c r="H35" s="573"/>
      <c r="I35" s="608"/>
      <c r="J35" s="611"/>
      <c r="K35" s="1"/>
    </row>
    <row r="36" spans="1:11">
      <c r="A36" s="153">
        <v>24</v>
      </c>
      <c r="B36" s="569" t="s">
        <v>58</v>
      </c>
      <c r="C36" s="277" t="s">
        <v>351</v>
      </c>
      <c r="D36" s="94"/>
      <c r="E36" s="163"/>
      <c r="F36" s="103"/>
      <c r="G36" s="349"/>
      <c r="H36" s="349"/>
      <c r="I36" s="288">
        <v>1478</v>
      </c>
      <c r="J36" s="421">
        <v>1478</v>
      </c>
      <c r="K36" s="1"/>
    </row>
    <row r="37" spans="1:11">
      <c r="A37" s="153">
        <v>25</v>
      </c>
      <c r="B37" s="567"/>
      <c r="C37" s="276"/>
      <c r="D37" s="28"/>
      <c r="E37" s="28"/>
      <c r="F37" s="92"/>
      <c r="G37" s="158"/>
      <c r="H37" s="158"/>
      <c r="I37" s="276"/>
      <c r="J37" s="93"/>
      <c r="K37" s="1"/>
    </row>
    <row r="38" spans="1:11">
      <c r="A38" s="153">
        <v>26</v>
      </c>
      <c r="B38" s="567">
        <v>107060</v>
      </c>
      <c r="C38" s="160" t="s">
        <v>226</v>
      </c>
      <c r="D38" s="94"/>
      <c r="E38" s="94"/>
      <c r="F38" s="92"/>
      <c r="G38" s="415">
        <v>1136</v>
      </c>
      <c r="H38" s="415">
        <v>0</v>
      </c>
      <c r="I38" s="160">
        <v>46</v>
      </c>
      <c r="J38" s="421">
        <v>1182</v>
      </c>
      <c r="K38" s="1"/>
    </row>
    <row r="39" spans="1:11">
      <c r="A39" s="153">
        <v>28</v>
      </c>
      <c r="B39" s="567"/>
      <c r="C39" s="276"/>
      <c r="D39" s="94"/>
      <c r="E39" s="94"/>
      <c r="F39" s="92"/>
      <c r="G39" s="158"/>
      <c r="H39" s="158"/>
      <c r="I39" s="276"/>
      <c r="J39" s="93"/>
      <c r="K39" s="1"/>
    </row>
    <row r="40" spans="1:11" ht="13.5" thickBot="1">
      <c r="A40" s="153">
        <v>29</v>
      </c>
      <c r="B40" s="567"/>
      <c r="C40" s="276"/>
      <c r="D40" s="94"/>
      <c r="E40" s="94"/>
      <c r="F40" s="92"/>
      <c r="G40" s="158"/>
      <c r="H40" s="158"/>
      <c r="I40" s="276"/>
      <c r="J40" s="93"/>
      <c r="K40" s="1"/>
    </row>
    <row r="41" spans="1:11" ht="13.5" thickBot="1">
      <c r="A41" s="153">
        <v>33</v>
      </c>
      <c r="B41" s="334"/>
      <c r="C41" s="422" t="s">
        <v>70</v>
      </c>
      <c r="D41" s="423"/>
      <c r="E41" s="423"/>
      <c r="F41" s="137"/>
      <c r="G41" s="424">
        <v>2971</v>
      </c>
      <c r="H41" s="424">
        <v>1990</v>
      </c>
      <c r="I41" s="433">
        <f>I15+I21+I23+I26+I33+I34+I36+I38</f>
        <v>1595</v>
      </c>
      <c r="J41" s="355">
        <f>J15+J21+J23+J26+J33+J34+J36+J38</f>
        <v>6556</v>
      </c>
      <c r="K41" s="1"/>
    </row>
    <row r="42" spans="1:11">
      <c r="A42" s="153">
        <v>34</v>
      </c>
      <c r="B42" s="382"/>
      <c r="C42" s="425"/>
      <c r="D42" s="25"/>
      <c r="E42" s="25"/>
      <c r="F42" s="124"/>
      <c r="G42" s="291"/>
      <c r="H42" s="291"/>
      <c r="I42" s="24"/>
      <c r="J42" s="125"/>
      <c r="K42" s="1"/>
    </row>
    <row r="43" spans="1:11">
      <c r="A43" s="153">
        <v>35</v>
      </c>
      <c r="B43" s="379" t="s">
        <v>232</v>
      </c>
      <c r="C43" s="426" t="s">
        <v>233</v>
      </c>
      <c r="D43" s="381"/>
      <c r="E43" s="28"/>
      <c r="F43" s="28"/>
      <c r="G43" s="349">
        <v>13872</v>
      </c>
      <c r="H43" s="349">
        <v>4656</v>
      </c>
      <c r="I43" s="288">
        <v>-2199</v>
      </c>
      <c r="J43" s="421">
        <v>16329</v>
      </c>
      <c r="K43" s="1"/>
    </row>
    <row r="44" spans="1:11">
      <c r="A44" s="153">
        <v>36</v>
      </c>
      <c r="B44" s="390"/>
      <c r="C44" s="276"/>
      <c r="D44" s="28" t="s">
        <v>234</v>
      </c>
      <c r="E44" s="28"/>
      <c r="F44" s="92"/>
      <c r="G44" s="158"/>
      <c r="H44" s="158"/>
      <c r="I44" s="276"/>
      <c r="J44" s="93"/>
      <c r="K44" s="1"/>
    </row>
    <row r="45" spans="1:11">
      <c r="A45" s="153">
        <v>37</v>
      </c>
      <c r="B45" s="401"/>
      <c r="C45" s="399"/>
      <c r="D45" s="59"/>
      <c r="E45" s="28"/>
      <c r="F45" s="92"/>
      <c r="G45" s="349"/>
      <c r="H45" s="349"/>
      <c r="I45" s="288"/>
      <c r="J45" s="421"/>
      <c r="K45" s="1"/>
    </row>
    <row r="46" spans="1:11" ht="13.5" thickBot="1">
      <c r="A46" s="153">
        <v>38</v>
      </c>
      <c r="B46" s="427"/>
      <c r="C46" s="428"/>
      <c r="D46" s="428"/>
      <c r="E46" s="428"/>
      <c r="F46" s="429"/>
      <c r="G46" s="430"/>
      <c r="H46" s="430"/>
      <c r="I46" s="609"/>
      <c r="J46" s="431"/>
      <c r="K46" s="1"/>
    </row>
    <row r="47" spans="1:11" ht="13.5" thickBot="1">
      <c r="A47" s="153">
        <v>39</v>
      </c>
      <c r="B47" s="432"/>
      <c r="C47" s="433" t="s">
        <v>235</v>
      </c>
      <c r="D47" s="225"/>
      <c r="E47" s="225"/>
      <c r="F47" s="225"/>
      <c r="G47" s="424">
        <v>13872</v>
      </c>
      <c r="H47" s="424">
        <v>4656</v>
      </c>
      <c r="I47" s="433">
        <v>-2199</v>
      </c>
      <c r="J47" s="355">
        <v>16329</v>
      </c>
      <c r="K47" s="1"/>
    </row>
    <row r="48" spans="1:11">
      <c r="A48" s="153">
        <v>40</v>
      </c>
      <c r="B48" s="434"/>
      <c r="C48" s="24"/>
      <c r="D48" s="25"/>
      <c r="E48" s="25"/>
      <c r="F48" s="25"/>
      <c r="G48" s="291"/>
      <c r="H48" s="291"/>
      <c r="I48" s="24"/>
      <c r="J48" s="125"/>
      <c r="K48" s="1"/>
    </row>
    <row r="49" spans="1:11" ht="13.5" thickBot="1">
      <c r="A49" s="153">
        <v>41</v>
      </c>
      <c r="B49" s="191"/>
      <c r="C49" s="408"/>
      <c r="D49" s="5"/>
      <c r="E49" s="5"/>
      <c r="F49" s="135"/>
      <c r="G49" s="191"/>
      <c r="H49" s="191"/>
      <c r="I49" s="408"/>
      <c r="J49" s="134"/>
      <c r="K49" s="1"/>
    </row>
    <row r="50" spans="1:11" ht="16.5" thickTop="1" thickBot="1">
      <c r="A50" s="153">
        <v>42</v>
      </c>
      <c r="B50" s="409"/>
      <c r="C50" s="199" t="s">
        <v>214</v>
      </c>
      <c r="D50" s="199"/>
      <c r="E50" s="199"/>
      <c r="F50" s="410"/>
      <c r="G50" s="411">
        <v>16843</v>
      </c>
      <c r="H50" s="411">
        <v>6646</v>
      </c>
      <c r="I50" s="610">
        <f>I41+I43</f>
        <v>-604</v>
      </c>
      <c r="J50" s="606">
        <f>J41+J47</f>
        <v>22885</v>
      </c>
      <c r="K50" s="1"/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C3" sqref="C3"/>
    </sheetView>
  </sheetViews>
  <sheetFormatPr defaultRowHeight="12.75"/>
  <cols>
    <col min="1" max="1" width="5.7109375" customWidth="1"/>
    <col min="3" max="3" width="10.7109375" customWidth="1"/>
  </cols>
  <sheetData>
    <row r="1" spans="1:15">
      <c r="C1" s="693" t="s">
        <v>298</v>
      </c>
      <c r="D1" s="693"/>
      <c r="E1" s="693"/>
      <c r="F1" s="693"/>
      <c r="G1" s="693"/>
      <c r="H1" s="693"/>
      <c r="I1" s="693"/>
      <c r="J1" s="693"/>
      <c r="K1" s="693"/>
      <c r="L1" s="693"/>
    </row>
    <row r="2" spans="1:15">
      <c r="C2" s="693" t="s">
        <v>362</v>
      </c>
      <c r="D2" s="693"/>
      <c r="E2" s="693"/>
      <c r="F2" s="693"/>
      <c r="G2" s="693"/>
      <c r="H2" s="693"/>
      <c r="I2" s="693"/>
      <c r="J2" s="693"/>
      <c r="K2" s="693"/>
      <c r="L2" s="693"/>
    </row>
    <row r="3" spans="1:15">
      <c r="A3" s="531"/>
      <c r="B3" s="531"/>
      <c r="C3" s="531"/>
      <c r="D3" s="531"/>
      <c r="E3" s="531"/>
      <c r="F3" s="531"/>
      <c r="G3" s="531"/>
      <c r="H3" s="531"/>
      <c r="I3" s="531"/>
      <c r="J3" s="531"/>
      <c r="K3" s="435"/>
      <c r="L3" s="435"/>
      <c r="M3" s="1"/>
      <c r="N3" s="1"/>
      <c r="O3" s="1"/>
    </row>
    <row r="4" spans="1:15">
      <c r="A4" s="2" t="s">
        <v>236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2" t="s">
        <v>237</v>
      </c>
      <c r="F6" s="2"/>
      <c r="G6" s="2"/>
      <c r="H6" s="2"/>
      <c r="I6" s="2"/>
      <c r="J6" s="1"/>
      <c r="K6" s="1"/>
      <c r="L6" s="1"/>
      <c r="M6" s="1"/>
      <c r="N6" s="1"/>
      <c r="O6" s="1"/>
    </row>
    <row r="7" spans="1:15" ht="13.5" thickBot="1">
      <c r="A7" s="1"/>
      <c r="B7" s="1"/>
      <c r="C7" s="1"/>
      <c r="D7" s="1"/>
      <c r="E7" s="1"/>
      <c r="F7" s="2"/>
      <c r="G7" s="436">
        <v>2015</v>
      </c>
      <c r="H7" s="1"/>
      <c r="I7" s="1"/>
      <c r="J7" s="1"/>
      <c r="K7" s="1"/>
      <c r="L7" s="1"/>
      <c r="M7" s="1"/>
      <c r="N7" s="1" t="s">
        <v>32</v>
      </c>
      <c r="O7" s="1"/>
    </row>
    <row r="8" spans="1:15" ht="13.5" thickBot="1">
      <c r="A8" s="141"/>
      <c r="B8" s="302" t="s">
        <v>28</v>
      </c>
      <c r="C8" s="67"/>
      <c r="D8" s="302" t="s">
        <v>29</v>
      </c>
      <c r="E8" s="333"/>
      <c r="F8" s="302" t="s">
        <v>30</v>
      </c>
      <c r="G8" s="333"/>
      <c r="H8" s="302" t="s">
        <v>31</v>
      </c>
      <c r="I8" s="333"/>
      <c r="J8" s="302" t="s">
        <v>26</v>
      </c>
      <c r="K8" s="333"/>
      <c r="L8" s="302" t="s">
        <v>38</v>
      </c>
      <c r="M8" s="333"/>
      <c r="N8" s="302" t="s">
        <v>39</v>
      </c>
      <c r="O8" s="333"/>
    </row>
    <row r="9" spans="1:15">
      <c r="A9" s="202"/>
      <c r="B9" s="365" t="s">
        <v>238</v>
      </c>
      <c r="C9" s="193"/>
      <c r="D9" s="689" t="s">
        <v>4</v>
      </c>
      <c r="E9" s="690"/>
      <c r="F9" s="689" t="s">
        <v>239</v>
      </c>
      <c r="G9" s="690"/>
      <c r="H9" s="689" t="s">
        <v>240</v>
      </c>
      <c r="I9" s="690"/>
      <c r="J9" s="689" t="s">
        <v>21</v>
      </c>
      <c r="K9" s="690"/>
      <c r="L9" s="689" t="s">
        <v>47</v>
      </c>
      <c r="M9" s="690"/>
      <c r="N9" s="689" t="s">
        <v>241</v>
      </c>
      <c r="O9" s="690"/>
    </row>
    <row r="10" spans="1:15">
      <c r="A10" s="227">
        <v>1</v>
      </c>
      <c r="B10" s="437" t="s">
        <v>242</v>
      </c>
      <c r="C10" s="4"/>
      <c r="D10" s="438" t="s">
        <v>33</v>
      </c>
      <c r="E10" s="439" t="s">
        <v>50</v>
      </c>
      <c r="F10" s="438" t="s">
        <v>33</v>
      </c>
      <c r="G10" s="439" t="s">
        <v>50</v>
      </c>
      <c r="H10" s="438" t="s">
        <v>33</v>
      </c>
      <c r="I10" s="439" t="s">
        <v>50</v>
      </c>
      <c r="J10" s="438" t="s">
        <v>33</v>
      </c>
      <c r="K10" s="439" t="s">
        <v>50</v>
      </c>
      <c r="L10" s="438" t="s">
        <v>33</v>
      </c>
      <c r="M10" s="439" t="s">
        <v>50</v>
      </c>
      <c r="N10" s="438" t="s">
        <v>33</v>
      </c>
      <c r="O10" s="439" t="s">
        <v>50</v>
      </c>
    </row>
    <row r="11" spans="1:15" ht="13.5" thickBot="1">
      <c r="A11" s="205"/>
      <c r="B11" s="440"/>
      <c r="C11" s="55"/>
      <c r="D11" s="149"/>
      <c r="E11" s="441"/>
      <c r="F11" s="149"/>
      <c r="G11" s="441"/>
      <c r="H11" s="149"/>
      <c r="I11" s="441"/>
      <c r="J11" s="149"/>
      <c r="K11" s="441"/>
      <c r="L11" s="149"/>
      <c r="M11" s="441"/>
      <c r="N11" s="149"/>
      <c r="O11" s="441"/>
    </row>
    <row r="12" spans="1:15" ht="13.5" thickBot="1">
      <c r="A12" s="22">
        <v>2</v>
      </c>
      <c r="B12" s="4" t="s">
        <v>51</v>
      </c>
      <c r="C12" s="4"/>
      <c r="D12" s="133"/>
      <c r="E12" s="134"/>
      <c r="F12" s="133"/>
      <c r="G12" s="134"/>
      <c r="H12" s="133"/>
      <c r="I12" s="408"/>
      <c r="J12" s="192"/>
      <c r="K12" s="146"/>
      <c r="L12" s="135"/>
      <c r="M12" s="134"/>
      <c r="N12" s="322"/>
      <c r="O12" s="229"/>
    </row>
    <row r="13" spans="1:15" ht="13.5" thickBot="1">
      <c r="A13" s="30">
        <v>3</v>
      </c>
      <c r="B13" s="449" t="s">
        <v>276</v>
      </c>
      <c r="C13" s="175"/>
      <c r="D13" s="334">
        <v>0</v>
      </c>
      <c r="E13" s="355">
        <v>63</v>
      </c>
      <c r="F13" s="334">
        <v>0</v>
      </c>
      <c r="G13" s="355">
        <v>0</v>
      </c>
      <c r="H13" s="334">
        <v>0</v>
      </c>
      <c r="I13" s="433"/>
      <c r="J13" s="334">
        <v>0</v>
      </c>
      <c r="K13" s="355">
        <v>0</v>
      </c>
      <c r="L13" s="336"/>
      <c r="M13" s="335">
        <v>0</v>
      </c>
      <c r="N13" s="334">
        <v>0</v>
      </c>
      <c r="O13" s="335">
        <v>63</v>
      </c>
    </row>
    <row r="14" spans="1:15">
      <c r="A14" s="30">
        <v>4</v>
      </c>
      <c r="B14" s="557" t="s">
        <v>352</v>
      </c>
      <c r="C14" s="178"/>
      <c r="D14" s="442"/>
      <c r="E14" s="87">
        <v>63</v>
      </c>
      <c r="F14" s="442"/>
      <c r="G14" s="87"/>
      <c r="H14" s="442"/>
      <c r="I14" s="443"/>
      <c r="J14" s="442"/>
      <c r="K14" s="87"/>
      <c r="L14" s="444"/>
      <c r="M14" s="445"/>
      <c r="N14" s="442"/>
      <c r="O14" s="445">
        <v>63</v>
      </c>
    </row>
    <row r="15" spans="1:15" ht="13.5" thickBot="1">
      <c r="A15" s="30">
        <v>5</v>
      </c>
      <c r="B15" s="446"/>
      <c r="C15" s="44"/>
      <c r="D15" s="332"/>
      <c r="E15" s="188"/>
      <c r="F15" s="332"/>
      <c r="G15" s="188"/>
      <c r="H15" s="332"/>
      <c r="I15" s="289"/>
      <c r="J15" s="332"/>
      <c r="K15" s="188"/>
      <c r="L15" s="447"/>
      <c r="M15" s="188"/>
      <c r="N15" s="332"/>
      <c r="O15" s="448"/>
    </row>
    <row r="16" spans="1:15" ht="13.5" thickBot="1">
      <c r="A16" s="30">
        <v>6</v>
      </c>
      <c r="B16" s="449" t="s">
        <v>277</v>
      </c>
      <c r="C16" s="175"/>
      <c r="D16" s="334">
        <v>0</v>
      </c>
      <c r="E16" s="355">
        <v>0</v>
      </c>
      <c r="F16" s="334">
        <v>0</v>
      </c>
      <c r="G16" s="355">
        <v>0</v>
      </c>
      <c r="H16" s="334">
        <v>0</v>
      </c>
      <c r="I16" s="558">
        <v>7980</v>
      </c>
      <c r="J16" s="334"/>
      <c r="K16" s="335">
        <v>3000</v>
      </c>
      <c r="L16" s="336">
        <v>0</v>
      </c>
      <c r="M16" s="355">
        <v>7980</v>
      </c>
      <c r="N16" s="334">
        <v>0</v>
      </c>
      <c r="O16" s="333">
        <v>18960</v>
      </c>
    </row>
    <row r="17" spans="1:15">
      <c r="A17" s="30">
        <v>7</v>
      </c>
      <c r="B17" s="465" t="s">
        <v>278</v>
      </c>
      <c r="C17" s="25"/>
      <c r="D17" s="451"/>
      <c r="E17" s="125"/>
      <c r="F17" s="451"/>
      <c r="G17" s="125"/>
      <c r="H17" s="451"/>
      <c r="I17" s="452">
        <v>7980</v>
      </c>
      <c r="J17" s="451"/>
      <c r="K17" s="453">
        <v>3000</v>
      </c>
      <c r="L17" s="454"/>
      <c r="M17" s="125">
        <v>7980</v>
      </c>
      <c r="N17" s="451"/>
      <c r="O17" s="455">
        <v>18960</v>
      </c>
    </row>
    <row r="18" spans="1:15">
      <c r="A18" s="30">
        <v>8</v>
      </c>
      <c r="B18" s="456"/>
      <c r="C18" s="28"/>
      <c r="D18" s="271"/>
      <c r="E18" s="93"/>
      <c r="F18" s="271"/>
      <c r="G18" s="93"/>
      <c r="H18" s="271"/>
      <c r="I18" s="457"/>
      <c r="J18" s="271"/>
      <c r="K18" s="159"/>
      <c r="L18" s="318"/>
      <c r="M18" s="93"/>
      <c r="N18" s="271"/>
      <c r="O18" s="458"/>
    </row>
    <row r="19" spans="1:15" ht="13.5" thickBot="1">
      <c r="A19" s="30">
        <v>10</v>
      </c>
      <c r="B19" s="459"/>
      <c r="C19" s="281"/>
      <c r="D19" s="271"/>
      <c r="E19" s="93"/>
      <c r="F19" s="271"/>
      <c r="G19" s="93"/>
      <c r="H19" s="460"/>
      <c r="I19" s="461"/>
      <c r="J19" s="271"/>
      <c r="K19" s="159"/>
      <c r="L19" s="318"/>
      <c r="M19" s="93"/>
      <c r="N19" s="271"/>
      <c r="O19" s="458"/>
    </row>
    <row r="20" spans="1:15" ht="13.5" thickBot="1">
      <c r="A20" s="30">
        <v>11</v>
      </c>
      <c r="B20" s="449" t="s">
        <v>279</v>
      </c>
      <c r="C20" s="175"/>
      <c r="D20" s="450">
        <v>1200</v>
      </c>
      <c r="E20" s="462">
        <v>1200</v>
      </c>
      <c r="F20" s="463">
        <v>0</v>
      </c>
      <c r="G20" s="462">
        <v>0</v>
      </c>
      <c r="H20" s="450">
        <v>0</v>
      </c>
      <c r="I20" s="64">
        <v>0</v>
      </c>
      <c r="J20" s="450">
        <v>0</v>
      </c>
      <c r="K20" s="462">
        <v>0</v>
      </c>
      <c r="L20" s="464">
        <v>0</v>
      </c>
      <c r="M20" s="74">
        <v>0</v>
      </c>
      <c r="N20" s="450">
        <v>1200</v>
      </c>
      <c r="O20" s="66">
        <v>1200</v>
      </c>
    </row>
    <row r="21" spans="1:15">
      <c r="A21" s="30">
        <v>12</v>
      </c>
      <c r="B21" s="459" t="s">
        <v>243</v>
      </c>
      <c r="C21" s="281" t="s">
        <v>244</v>
      </c>
      <c r="D21" s="460">
        <v>1200</v>
      </c>
      <c r="E21" s="473">
        <v>1200</v>
      </c>
      <c r="F21" s="460"/>
      <c r="G21" s="474"/>
      <c r="H21" s="460"/>
      <c r="I21" s="475"/>
      <c r="J21" s="460"/>
      <c r="K21" s="473"/>
      <c r="L21" s="476"/>
      <c r="M21" s="474"/>
      <c r="N21" s="460">
        <v>1200</v>
      </c>
      <c r="O21" s="477">
        <v>1200</v>
      </c>
    </row>
    <row r="22" spans="1:15">
      <c r="A22" s="30">
        <v>13</v>
      </c>
      <c r="B22" s="478"/>
      <c r="C22" s="416"/>
      <c r="D22" s="479"/>
      <c r="E22" s="480"/>
      <c r="F22" s="479"/>
      <c r="G22" s="481"/>
      <c r="H22" s="479"/>
      <c r="I22" s="482"/>
      <c r="J22" s="479"/>
      <c r="K22" s="480"/>
      <c r="L22" s="483"/>
      <c r="M22" s="481"/>
      <c r="N22" s="479"/>
      <c r="O22" s="484"/>
    </row>
    <row r="23" spans="1:15" ht="13.5" thickBot="1">
      <c r="A23" s="30">
        <v>14</v>
      </c>
      <c r="B23" s="478"/>
      <c r="C23" s="416"/>
      <c r="D23" s="479"/>
      <c r="E23" s="480"/>
      <c r="F23" s="479"/>
      <c r="G23" s="481"/>
      <c r="H23" s="479"/>
      <c r="I23" s="482"/>
      <c r="J23" s="479"/>
      <c r="K23" s="480"/>
      <c r="L23" s="483"/>
      <c r="M23" s="481"/>
      <c r="N23" s="479"/>
      <c r="O23" s="484"/>
    </row>
    <row r="24" spans="1:15" ht="13.5" thickBot="1">
      <c r="A24" s="30">
        <v>15</v>
      </c>
      <c r="B24" s="559" t="s">
        <v>280</v>
      </c>
      <c r="C24" s="301"/>
      <c r="D24" s="334">
        <v>0</v>
      </c>
      <c r="E24" s="335">
        <v>0</v>
      </c>
      <c r="F24" s="334">
        <v>0</v>
      </c>
      <c r="G24" s="355">
        <v>0</v>
      </c>
      <c r="H24" s="334">
        <v>3900</v>
      </c>
      <c r="I24" s="433">
        <v>3900</v>
      </c>
      <c r="J24" s="334">
        <v>0</v>
      </c>
      <c r="K24" s="335">
        <v>0</v>
      </c>
      <c r="L24" s="336">
        <v>0</v>
      </c>
      <c r="M24" s="355">
        <v>0</v>
      </c>
      <c r="N24" s="334">
        <v>3900</v>
      </c>
      <c r="O24" s="333">
        <v>3900</v>
      </c>
    </row>
    <row r="25" spans="1:15">
      <c r="A25" s="30">
        <v>16</v>
      </c>
      <c r="B25" s="465" t="s">
        <v>245</v>
      </c>
      <c r="C25" s="466"/>
      <c r="D25" s="467"/>
      <c r="E25" s="468"/>
      <c r="F25" s="467"/>
      <c r="G25" s="469"/>
      <c r="H25" s="467">
        <v>3900</v>
      </c>
      <c r="I25" s="470">
        <v>3900</v>
      </c>
      <c r="J25" s="467"/>
      <c r="K25" s="468"/>
      <c r="L25" s="471"/>
      <c r="M25" s="469"/>
      <c r="N25" s="467">
        <v>3900</v>
      </c>
      <c r="O25" s="472">
        <v>3900</v>
      </c>
    </row>
    <row r="26" spans="1:15">
      <c r="A26" s="30">
        <v>17</v>
      </c>
      <c r="B26" s="496"/>
      <c r="C26" s="497"/>
      <c r="D26" s="498"/>
      <c r="E26" s="499"/>
      <c r="F26" s="498"/>
      <c r="G26" s="500"/>
      <c r="H26" s="498"/>
      <c r="I26" s="501"/>
      <c r="J26" s="498"/>
      <c r="K26" s="499"/>
      <c r="L26" s="502"/>
      <c r="M26" s="500"/>
      <c r="N26" s="498"/>
      <c r="O26" s="503"/>
    </row>
    <row r="27" spans="1:15" ht="13.5" thickBot="1">
      <c r="A27" s="30">
        <v>18</v>
      </c>
      <c r="B27" s="485"/>
      <c r="C27" s="486"/>
      <c r="D27" s="479"/>
      <c r="E27" s="480"/>
      <c r="F27" s="479"/>
      <c r="G27" s="481"/>
      <c r="H27" s="479"/>
      <c r="I27" s="482"/>
      <c r="J27" s="479"/>
      <c r="K27" s="480"/>
      <c r="L27" s="483"/>
      <c r="M27" s="481"/>
      <c r="N27" s="479"/>
      <c r="O27" s="484"/>
    </row>
    <row r="28" spans="1:15" ht="14.25" thickTop="1" thickBot="1">
      <c r="A28" s="30">
        <v>19</v>
      </c>
      <c r="B28" s="487" t="s">
        <v>70</v>
      </c>
      <c r="C28" s="488"/>
      <c r="D28" s="489">
        <v>1200</v>
      </c>
      <c r="E28" s="490">
        <v>1263</v>
      </c>
      <c r="F28" s="489">
        <v>0</v>
      </c>
      <c r="G28" s="491">
        <v>0</v>
      </c>
      <c r="H28" s="489">
        <v>3900</v>
      </c>
      <c r="I28" s="492">
        <v>11880</v>
      </c>
      <c r="J28" s="489">
        <v>0</v>
      </c>
      <c r="K28" s="490">
        <v>3000</v>
      </c>
      <c r="L28" s="493">
        <v>0</v>
      </c>
      <c r="M28" s="494">
        <v>7980</v>
      </c>
      <c r="N28" s="489">
        <v>5100</v>
      </c>
      <c r="O28" s="495">
        <f>E28+G28+I28+K28+M28</f>
        <v>24123</v>
      </c>
    </row>
    <row r="29" spans="1:15" ht="13.5" thickTop="1"/>
  </sheetData>
  <mergeCells count="8">
    <mergeCell ref="J9:K9"/>
    <mergeCell ref="L9:M9"/>
    <mergeCell ref="N9:O9"/>
    <mergeCell ref="C1:L1"/>
    <mergeCell ref="C2:L2"/>
    <mergeCell ref="D9:E9"/>
    <mergeCell ref="F9:G9"/>
    <mergeCell ref="H9:I9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O3" sqref="O3"/>
    </sheetView>
  </sheetViews>
  <sheetFormatPr defaultRowHeight="12.75"/>
  <cols>
    <col min="1" max="1" width="6.85546875" customWidth="1"/>
  </cols>
  <sheetData>
    <row r="1" spans="1:15">
      <c r="A1" s="2"/>
      <c r="B1" s="2"/>
      <c r="C1" s="2"/>
      <c r="D1" s="693" t="s">
        <v>299</v>
      </c>
      <c r="E1" s="693"/>
      <c r="F1" s="693"/>
      <c r="G1" s="693"/>
      <c r="H1" s="693"/>
      <c r="I1" s="693"/>
      <c r="J1" s="693"/>
      <c r="K1" s="693"/>
      <c r="L1" s="693"/>
      <c r="M1" s="693"/>
      <c r="N1" s="531"/>
      <c r="O1" s="531"/>
    </row>
    <row r="2" spans="1:15">
      <c r="A2" s="2"/>
      <c r="B2" s="2"/>
      <c r="C2" s="2"/>
      <c r="D2" s="693" t="s">
        <v>363</v>
      </c>
      <c r="E2" s="693"/>
      <c r="F2" s="693"/>
      <c r="G2" s="693"/>
      <c r="H2" s="693"/>
      <c r="I2" s="693"/>
      <c r="J2" s="693"/>
      <c r="K2" s="693"/>
      <c r="L2" s="693"/>
      <c r="M2" s="693"/>
      <c r="N2" s="579"/>
      <c r="O2" s="579"/>
    </row>
    <row r="3" spans="1:15">
      <c r="A3" s="2"/>
      <c r="B3" s="2"/>
      <c r="C3" s="2"/>
      <c r="D3" s="2"/>
      <c r="E3" s="2"/>
      <c r="F3" s="531"/>
      <c r="G3" s="531"/>
      <c r="H3" s="531"/>
      <c r="I3" s="531"/>
      <c r="J3" s="531"/>
      <c r="K3" s="531"/>
      <c r="L3" s="531"/>
      <c r="M3" s="531"/>
      <c r="N3" s="531"/>
      <c r="O3" s="531"/>
    </row>
    <row r="4" spans="1:15">
      <c r="A4" s="2" t="s">
        <v>93</v>
      </c>
      <c r="B4" s="2"/>
      <c r="C4" s="2"/>
      <c r="D4" s="2"/>
      <c r="E4" s="2"/>
      <c r="F4" s="531"/>
      <c r="G4" s="531"/>
      <c r="H4" s="531"/>
      <c r="I4" s="531"/>
      <c r="J4" s="531"/>
      <c r="K4" s="531"/>
      <c r="L4" s="531"/>
      <c r="M4" s="531"/>
      <c r="N4" s="531"/>
      <c r="O4" s="531"/>
    </row>
    <row r="5" spans="1:15">
      <c r="A5" s="2"/>
      <c r="B5" s="2"/>
      <c r="C5" s="2"/>
      <c r="D5" s="2"/>
      <c r="E5" s="2"/>
      <c r="F5" s="531"/>
      <c r="G5" s="531"/>
      <c r="H5" s="531"/>
      <c r="I5" s="531"/>
      <c r="J5" s="531"/>
      <c r="K5" s="531"/>
      <c r="L5" s="531"/>
      <c r="M5" s="531"/>
      <c r="N5" s="531"/>
      <c r="O5" s="531"/>
    </row>
    <row r="6" spans="1:15">
      <c r="A6" s="1"/>
      <c r="B6" s="1"/>
      <c r="C6" s="1"/>
      <c r="D6" s="1"/>
      <c r="E6" s="140" t="s">
        <v>246</v>
      </c>
      <c r="F6" s="140"/>
      <c r="G6" s="140"/>
      <c r="H6" s="140"/>
      <c r="I6" s="140"/>
      <c r="J6" s="140"/>
      <c r="K6" s="140"/>
      <c r="L6" s="140"/>
      <c r="M6" s="1"/>
      <c r="N6" s="1"/>
      <c r="O6" s="1"/>
    </row>
    <row r="7" spans="1:15" ht="13.5" thickBot="1">
      <c r="A7" s="2"/>
      <c r="B7" s="2"/>
      <c r="C7" s="2"/>
      <c r="D7" s="2"/>
      <c r="E7" s="2"/>
      <c r="F7" s="2"/>
      <c r="G7" s="2">
        <v>2015</v>
      </c>
      <c r="H7" s="2"/>
      <c r="I7" s="2"/>
      <c r="J7" s="1"/>
      <c r="K7" s="1"/>
      <c r="L7" s="1"/>
      <c r="M7" s="1" t="s">
        <v>32</v>
      </c>
      <c r="N7" s="1"/>
      <c r="O7" s="1"/>
    </row>
    <row r="8" spans="1:15" ht="13.5" thickBot="1">
      <c r="A8" s="7"/>
      <c r="B8" s="7"/>
      <c r="C8" s="67" t="s">
        <v>28</v>
      </c>
      <c r="D8" s="225"/>
      <c r="E8" s="225"/>
      <c r="F8" s="302" t="s">
        <v>29</v>
      </c>
      <c r="G8" s="333"/>
      <c r="H8" s="302" t="s">
        <v>30</v>
      </c>
      <c r="I8" s="333"/>
      <c r="J8" s="302" t="s">
        <v>31</v>
      </c>
      <c r="K8" s="333"/>
      <c r="L8" s="302" t="s">
        <v>26</v>
      </c>
      <c r="M8" s="333"/>
      <c r="N8" s="625" t="s">
        <v>38</v>
      </c>
      <c r="O8" s="333"/>
    </row>
    <row r="9" spans="1:15">
      <c r="A9" s="142"/>
      <c r="B9" s="365" t="s">
        <v>41</v>
      </c>
      <c r="C9" s="193" t="s">
        <v>247</v>
      </c>
      <c r="D9" s="193"/>
      <c r="E9" s="366"/>
      <c r="F9" s="365" t="s">
        <v>248</v>
      </c>
      <c r="G9" s="366"/>
      <c r="H9" s="365" t="s">
        <v>249</v>
      </c>
      <c r="I9" s="366"/>
      <c r="J9" s="306" t="s">
        <v>250</v>
      </c>
      <c r="K9" s="366"/>
      <c r="L9" s="365" t="s">
        <v>251</v>
      </c>
      <c r="M9" s="366"/>
      <c r="N9" s="194" t="s">
        <v>252</v>
      </c>
      <c r="O9" s="196"/>
    </row>
    <row r="10" spans="1:15">
      <c r="A10" s="322">
        <v>1</v>
      </c>
      <c r="B10" s="437" t="s">
        <v>136</v>
      </c>
      <c r="C10" s="504" t="s">
        <v>242</v>
      </c>
      <c r="D10" s="4"/>
      <c r="E10" s="505"/>
      <c r="F10" s="438" t="s">
        <v>33</v>
      </c>
      <c r="G10" s="439" t="s">
        <v>50</v>
      </c>
      <c r="H10" s="438" t="s">
        <v>33</v>
      </c>
      <c r="I10" s="439" t="s">
        <v>50</v>
      </c>
      <c r="J10" s="438" t="s">
        <v>33</v>
      </c>
      <c r="K10" s="439" t="s">
        <v>50</v>
      </c>
      <c r="L10" s="438" t="s">
        <v>33</v>
      </c>
      <c r="M10" s="439" t="s">
        <v>50</v>
      </c>
      <c r="N10" s="438" t="s">
        <v>33</v>
      </c>
      <c r="O10" s="439" t="s">
        <v>50</v>
      </c>
    </row>
    <row r="11" spans="1:15" ht="13.5" thickBot="1">
      <c r="A11" s="251">
        <v>2</v>
      </c>
      <c r="B11" s="437" t="s">
        <v>78</v>
      </c>
      <c r="C11" s="4" t="s">
        <v>253</v>
      </c>
      <c r="D11" s="4"/>
      <c r="E11" s="4"/>
      <c r="F11" s="506"/>
      <c r="G11" s="407"/>
      <c r="H11" s="506"/>
      <c r="I11" s="407"/>
      <c r="J11" s="506"/>
      <c r="K11" s="407"/>
      <c r="L11" s="506"/>
      <c r="M11" s="407"/>
      <c r="N11" s="507"/>
      <c r="O11" s="134"/>
    </row>
    <row r="12" spans="1:15" ht="13.5" thickBot="1">
      <c r="A12" s="30">
        <v>3</v>
      </c>
      <c r="B12" s="560">
        <v>107055</v>
      </c>
      <c r="C12" s="521" t="s">
        <v>281</v>
      </c>
      <c r="D12" s="175"/>
      <c r="E12" s="239"/>
      <c r="F12" s="508">
        <v>0</v>
      </c>
      <c r="G12" s="509">
        <v>0</v>
      </c>
      <c r="H12" s="508">
        <v>0</v>
      </c>
      <c r="I12" s="509">
        <v>10234</v>
      </c>
      <c r="J12" s="508">
        <v>0</v>
      </c>
      <c r="K12" s="509">
        <v>0</v>
      </c>
      <c r="L12" s="508">
        <v>0</v>
      </c>
      <c r="M12" s="509">
        <v>7980</v>
      </c>
      <c r="N12" s="508">
        <v>0</v>
      </c>
      <c r="O12" s="509">
        <v>18214</v>
      </c>
    </row>
    <row r="13" spans="1:15">
      <c r="A13" s="251">
        <v>4</v>
      </c>
      <c r="B13" s="290"/>
      <c r="C13" s="94" t="s">
        <v>282</v>
      </c>
      <c r="D13" s="28"/>
      <c r="E13" s="28"/>
      <c r="F13" s="512"/>
      <c r="G13" s="42"/>
      <c r="H13" s="512"/>
      <c r="I13" s="42">
        <v>10234</v>
      </c>
      <c r="J13" s="512"/>
      <c r="K13" s="42"/>
      <c r="L13" s="512"/>
      <c r="M13" s="42">
        <v>7980</v>
      </c>
      <c r="N13" s="512"/>
      <c r="O13" s="513">
        <v>18214</v>
      </c>
    </row>
    <row r="14" spans="1:15">
      <c r="A14" s="30">
        <v>5</v>
      </c>
      <c r="B14" s="514"/>
      <c r="C14" s="59"/>
      <c r="D14" s="59"/>
      <c r="E14" s="163"/>
      <c r="F14" s="515"/>
      <c r="G14" s="43"/>
      <c r="H14" s="515"/>
      <c r="I14" s="43"/>
      <c r="J14" s="515"/>
      <c r="K14" s="43"/>
      <c r="L14" s="516"/>
      <c r="M14" s="513"/>
      <c r="N14" s="515"/>
      <c r="O14" s="513"/>
    </row>
    <row r="15" spans="1:15" ht="13.5" thickBot="1">
      <c r="A15" s="251">
        <v>6</v>
      </c>
      <c r="B15" s="517"/>
      <c r="C15" s="44"/>
      <c r="D15" s="44"/>
      <c r="E15" s="44"/>
      <c r="F15" s="510"/>
      <c r="G15" s="511"/>
      <c r="H15" s="510"/>
      <c r="I15" s="511"/>
      <c r="J15" s="510"/>
      <c r="K15" s="511"/>
      <c r="L15" s="510"/>
      <c r="M15" s="511"/>
      <c r="N15" s="518"/>
      <c r="O15" s="519"/>
    </row>
    <row r="16" spans="1:15" ht="13.5" thickBot="1">
      <c r="A16" s="30">
        <v>7</v>
      </c>
      <c r="B16" s="520" t="s">
        <v>58</v>
      </c>
      <c r="C16" s="521" t="s">
        <v>254</v>
      </c>
      <c r="D16" s="175"/>
      <c r="E16" s="175"/>
      <c r="F16" s="508">
        <v>0</v>
      </c>
      <c r="G16" s="509">
        <v>300</v>
      </c>
      <c r="H16" s="508">
        <v>1500</v>
      </c>
      <c r="I16" s="509">
        <v>1200</v>
      </c>
      <c r="J16" s="508">
        <v>0</v>
      </c>
      <c r="K16" s="509">
        <v>0</v>
      </c>
      <c r="L16" s="508">
        <v>0</v>
      </c>
      <c r="M16" s="509">
        <v>0</v>
      </c>
      <c r="N16" s="508">
        <v>1500</v>
      </c>
      <c r="O16" s="509">
        <v>1500</v>
      </c>
    </row>
    <row r="17" spans="1:15">
      <c r="A17" s="251">
        <v>8</v>
      </c>
      <c r="B17" s="522"/>
      <c r="C17" s="561" t="s">
        <v>255</v>
      </c>
      <c r="D17" s="25"/>
      <c r="E17" s="25"/>
      <c r="F17" s="39"/>
      <c r="G17" s="41">
        <v>300</v>
      </c>
      <c r="H17" s="39">
        <v>300</v>
      </c>
      <c r="I17" s="41"/>
      <c r="J17" s="39"/>
      <c r="K17" s="41"/>
      <c r="L17" s="510"/>
      <c r="M17" s="511"/>
      <c r="N17" s="510">
        <v>300</v>
      </c>
      <c r="O17" s="523">
        <v>300</v>
      </c>
    </row>
    <row r="18" spans="1:15">
      <c r="A18" s="30">
        <v>9</v>
      </c>
      <c r="B18" s="290"/>
      <c r="C18" s="94" t="s">
        <v>256</v>
      </c>
      <c r="D18" s="524"/>
      <c r="E18" s="281"/>
      <c r="F18" s="525"/>
      <c r="G18" s="42"/>
      <c r="H18" s="512">
        <v>1200</v>
      </c>
      <c r="I18" s="42">
        <v>1200</v>
      </c>
      <c r="J18" s="512"/>
      <c r="K18" s="42"/>
      <c r="L18" s="512"/>
      <c r="M18" s="42"/>
      <c r="N18" s="512">
        <v>1200</v>
      </c>
      <c r="O18" s="513">
        <v>1200</v>
      </c>
    </row>
    <row r="19" spans="1:15">
      <c r="A19" s="251">
        <v>10</v>
      </c>
      <c r="B19" s="290"/>
      <c r="C19" s="281"/>
      <c r="D19" s="281"/>
      <c r="E19" s="281"/>
      <c r="F19" s="525"/>
      <c r="G19" s="42"/>
      <c r="H19" s="512"/>
      <c r="I19" s="42"/>
      <c r="J19" s="512"/>
      <c r="K19" s="42"/>
      <c r="L19" s="512"/>
      <c r="M19" s="42"/>
      <c r="N19" s="512"/>
      <c r="O19" s="513"/>
    </row>
    <row r="20" spans="1:15" ht="13.5" thickBot="1">
      <c r="A20" s="30">
        <v>11</v>
      </c>
      <c r="B20" s="517"/>
      <c r="C20" s="44"/>
      <c r="D20" s="44"/>
      <c r="E20" s="44"/>
      <c r="F20" s="518"/>
      <c r="G20" s="47"/>
      <c r="H20" s="518"/>
      <c r="I20" s="47"/>
      <c r="J20" s="518"/>
      <c r="K20" s="47"/>
      <c r="L20" s="518"/>
      <c r="M20" s="47"/>
      <c r="N20" s="518"/>
      <c r="O20" s="519"/>
    </row>
    <row r="21" spans="1:15" ht="13.5" thickBot="1">
      <c r="A21" s="251">
        <v>12</v>
      </c>
      <c r="B21" s="520" t="s">
        <v>65</v>
      </c>
      <c r="C21" s="696" t="s">
        <v>263</v>
      </c>
      <c r="D21" s="696"/>
      <c r="E21" s="697"/>
      <c r="F21" s="12">
        <v>3400</v>
      </c>
      <c r="G21" s="527">
        <v>3400</v>
      </c>
      <c r="H21" s="12">
        <v>200</v>
      </c>
      <c r="I21" s="527">
        <v>200</v>
      </c>
      <c r="J21" s="12">
        <v>0</v>
      </c>
      <c r="K21" s="527">
        <v>0</v>
      </c>
      <c r="L21" s="12">
        <v>0</v>
      </c>
      <c r="M21" s="527">
        <v>0</v>
      </c>
      <c r="N21" s="12">
        <v>3600</v>
      </c>
      <c r="O21" s="527">
        <v>3600</v>
      </c>
    </row>
    <row r="22" spans="1:15">
      <c r="A22" s="30">
        <v>13</v>
      </c>
      <c r="B22" s="562"/>
      <c r="C22" s="557" t="s">
        <v>283</v>
      </c>
      <c r="D22" s="563"/>
      <c r="E22" s="564"/>
      <c r="F22" s="510"/>
      <c r="G22" s="511"/>
      <c r="H22" s="510">
        <v>200</v>
      </c>
      <c r="I22" s="511">
        <v>200</v>
      </c>
      <c r="J22" s="510"/>
      <c r="K22" s="511"/>
      <c r="L22" s="510"/>
      <c r="M22" s="511"/>
      <c r="N22" s="510">
        <v>200</v>
      </c>
      <c r="O22" s="523">
        <v>200</v>
      </c>
    </row>
    <row r="23" spans="1:15">
      <c r="A23" s="251">
        <v>14</v>
      </c>
      <c r="B23" s="100"/>
      <c r="C23" s="95" t="s">
        <v>257</v>
      </c>
      <c r="D23" s="95"/>
      <c r="E23" s="556"/>
      <c r="F23" s="512">
        <v>3400</v>
      </c>
      <c r="G23" s="42">
        <v>3400</v>
      </c>
      <c r="H23" s="512"/>
      <c r="I23" s="42"/>
      <c r="J23" s="512"/>
      <c r="K23" s="42"/>
      <c r="L23" s="512"/>
      <c r="M23" s="42"/>
      <c r="N23" s="512">
        <v>3400</v>
      </c>
      <c r="O23" s="513">
        <v>3400</v>
      </c>
    </row>
    <row r="24" spans="1:15">
      <c r="A24" s="251"/>
      <c r="B24" s="565"/>
      <c r="C24" s="126"/>
      <c r="D24" s="126"/>
      <c r="E24" s="566"/>
      <c r="F24" s="518"/>
      <c r="G24" s="47"/>
      <c r="H24" s="518"/>
      <c r="I24" s="47"/>
      <c r="J24" s="518"/>
      <c r="K24" s="47"/>
      <c r="L24" s="518"/>
      <c r="M24" s="47"/>
      <c r="N24" s="518"/>
      <c r="O24" s="519"/>
    </row>
    <row r="25" spans="1:15" ht="13.5" thickBot="1">
      <c r="A25" s="30">
        <v>15</v>
      </c>
      <c r="B25" s="694"/>
      <c r="C25" s="691"/>
      <c r="D25" s="691"/>
      <c r="E25" s="695"/>
      <c r="F25" s="35"/>
      <c r="G25" s="526"/>
      <c r="H25" s="518"/>
      <c r="I25" s="47"/>
      <c r="J25" s="35"/>
      <c r="K25" s="526"/>
      <c r="L25" s="518"/>
      <c r="M25" s="47"/>
      <c r="N25" s="518"/>
      <c r="O25" s="519"/>
    </row>
    <row r="26" spans="1:15" ht="13.5" thickBot="1">
      <c r="A26" s="251">
        <v>20</v>
      </c>
      <c r="B26" s="528"/>
      <c r="C26" s="18" t="s">
        <v>73</v>
      </c>
      <c r="D26" s="18"/>
      <c r="E26" s="18"/>
      <c r="F26" s="508">
        <v>3400</v>
      </c>
      <c r="G26" s="509">
        <v>3700</v>
      </c>
      <c r="H26" s="508">
        <v>1700</v>
      </c>
      <c r="I26" s="509">
        <f>I12+I16+I21</f>
        <v>11634</v>
      </c>
      <c r="J26" s="508">
        <v>0</v>
      </c>
      <c r="K26" s="509">
        <v>0</v>
      </c>
      <c r="L26" s="508">
        <v>0</v>
      </c>
      <c r="M26" s="509">
        <v>7980</v>
      </c>
      <c r="N26" s="508">
        <v>5100</v>
      </c>
      <c r="O26" s="509">
        <f>G26+I26+K26+M26</f>
        <v>23314</v>
      </c>
    </row>
  </sheetData>
  <mergeCells count="4">
    <mergeCell ref="B25:E25"/>
    <mergeCell ref="C21:E21"/>
    <mergeCell ref="D1:M1"/>
    <mergeCell ref="D2:M2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 melléklet</vt:lpstr>
      <vt:lpstr>11. melléklet</vt:lpstr>
    </vt:vector>
  </TitlesOfParts>
  <Company>Sümegprága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Körjegyzőség</dc:creator>
  <cp:lastModifiedBy>Dell390</cp:lastModifiedBy>
  <cp:lastPrinted>2016-05-25T09:26:48Z</cp:lastPrinted>
  <dcterms:created xsi:type="dcterms:W3CDTF">2015-02-13T08:01:42Z</dcterms:created>
  <dcterms:modified xsi:type="dcterms:W3CDTF">2016-05-25T11:43:22Z</dcterms:modified>
</cp:coreProperties>
</file>