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94032BB1-520E-41E8-B874-9B1358ECEE9B}" xr6:coauthVersionLast="46" xr6:coauthVersionMax="46" xr10:uidLastSave="{00000000-0000-0000-0000-000000000000}"/>
  <bookViews>
    <workbookView xWindow="-120" yWindow="-120" windowWidth="19440" windowHeight="15000" xr2:uid="{AB854380-D1A0-493F-926E-A2D0D479C3EF}"/>
  </bookViews>
  <sheets>
    <sheet name="2sz..melléklet" sheetId="1" r:id="rId1"/>
  </sheets>
  <definedNames>
    <definedName name="_xlnm.Print_Area" localSheetId="0">'2sz..melléklet'!$A$1:$F$79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2" i="1" l="1"/>
  <c r="F76" i="1" s="1"/>
  <c r="E72" i="1"/>
  <c r="E78" i="1" s="1"/>
  <c r="D72" i="1"/>
  <c r="D76" i="1" s="1"/>
  <c r="F69" i="1"/>
  <c r="E69" i="1"/>
  <c r="D69" i="1"/>
  <c r="F64" i="1"/>
  <c r="E64" i="1"/>
  <c r="D64" i="1"/>
  <c r="F60" i="1"/>
  <c r="E60" i="1"/>
  <c r="D60" i="1"/>
  <c r="F56" i="1"/>
  <c r="E56" i="1"/>
  <c r="D56" i="1"/>
  <c r="F50" i="1"/>
  <c r="E50" i="1"/>
  <c r="D50" i="1"/>
  <c r="F37" i="1"/>
  <c r="F39" i="1" s="1"/>
  <c r="E37" i="1"/>
  <c r="E39" i="1" s="1"/>
  <c r="D37" i="1"/>
  <c r="D39" i="1" s="1"/>
  <c r="F25" i="1"/>
  <c r="E25" i="1"/>
  <c r="D25" i="1"/>
  <c r="F13" i="1"/>
  <c r="F19" i="1" s="1"/>
  <c r="E13" i="1"/>
  <c r="E19" i="1" s="1"/>
  <c r="E65" i="1" s="1"/>
  <c r="E79" i="1" s="1"/>
  <c r="D13" i="1"/>
  <c r="D19" i="1" s="1"/>
  <c r="D65" i="1" s="1"/>
  <c r="F65" i="1" l="1"/>
  <c r="D79" i="1"/>
  <c r="E76" i="1"/>
  <c r="F78" i="1"/>
  <c r="D78" i="1"/>
  <c r="F79" i="1" l="1"/>
</calcChain>
</file>

<file path=xl/sharedStrings.xml><?xml version="1.0" encoding="utf-8"?>
<sst xmlns="http://schemas.openxmlformats.org/spreadsheetml/2006/main" count="231" uniqueCount="230">
  <si>
    <t>2. melléklet a …./2021.(…..) önkormányzati rendelethez</t>
  </si>
  <si>
    <t>Bevételek 2020.</t>
  </si>
  <si>
    <t>A</t>
  </si>
  <si>
    <t>B</t>
  </si>
  <si>
    <t>C</t>
  </si>
  <si>
    <t>D</t>
  </si>
  <si>
    <t>Önkormányzat</t>
  </si>
  <si>
    <t>Sorszám</t>
  </si>
  <si>
    <t>Megnevezés</t>
  </si>
  <si>
    <t>Rovat</t>
  </si>
  <si>
    <t>Eredeti</t>
  </si>
  <si>
    <t>Módosított</t>
  </si>
  <si>
    <t>Teljesítés</t>
  </si>
  <si>
    <t>1.</t>
  </si>
  <si>
    <t>Helyi önkorm. műk. általános tám.</t>
  </si>
  <si>
    <t>B111</t>
  </si>
  <si>
    <t>2.</t>
  </si>
  <si>
    <t>Önkorm. egyes köznev. Támogatása</t>
  </si>
  <si>
    <t>B112</t>
  </si>
  <si>
    <t>3.</t>
  </si>
  <si>
    <t>Önkorm. szoc. gyermekjóléti és gyermekétk.támogatása</t>
  </si>
  <si>
    <t>B113</t>
  </si>
  <si>
    <t>4.</t>
  </si>
  <si>
    <t>Önkorm. kulturális támogatása</t>
  </si>
  <si>
    <t>B114</t>
  </si>
  <si>
    <t>5.</t>
  </si>
  <si>
    <t>Működési c. központosított tám.</t>
  </si>
  <si>
    <t>B115</t>
  </si>
  <si>
    <t>6.</t>
  </si>
  <si>
    <t>Helyi önkorm. kiegészítő támogatása</t>
  </si>
  <si>
    <t>B116</t>
  </si>
  <si>
    <t>7.</t>
  </si>
  <si>
    <t>Önkorm. működési támogatása</t>
  </si>
  <si>
    <t>B11</t>
  </si>
  <si>
    <t>8.</t>
  </si>
  <si>
    <t>Elvonások és befizetések</t>
  </si>
  <si>
    <t>B12</t>
  </si>
  <si>
    <t>9.</t>
  </si>
  <si>
    <t>Műk.c. gar. megtér. ÁHT-n belül</t>
  </si>
  <si>
    <t>B13</t>
  </si>
  <si>
    <t>10.</t>
  </si>
  <si>
    <t>Műk.c. visszatér. tám. ÁHT-n belül</t>
  </si>
  <si>
    <t>B14</t>
  </si>
  <si>
    <t>11.</t>
  </si>
  <si>
    <t>Műk.c. visszatér. tám.igénybevét ÁHT-n b.</t>
  </si>
  <si>
    <t>B15</t>
  </si>
  <si>
    <t>12.</t>
  </si>
  <si>
    <t>Egyéb műk. c. tám. ÁHT-n belül</t>
  </si>
  <si>
    <t>B16</t>
  </si>
  <si>
    <t>13.</t>
  </si>
  <si>
    <t>Műk. c. támogatások ÁHT-n belül</t>
  </si>
  <si>
    <t>B1</t>
  </si>
  <si>
    <t>14.</t>
  </si>
  <si>
    <t>Felhalm. c. önkorm-i támogatások</t>
  </si>
  <si>
    <t>B21</t>
  </si>
  <si>
    <t>15.</t>
  </si>
  <si>
    <t>Felh..c. gar. megtér. ÁHT-n belül</t>
  </si>
  <si>
    <t>B22</t>
  </si>
  <si>
    <t>16.</t>
  </si>
  <si>
    <t>Felh..c. visszatér. tám. ÁHT-n belül</t>
  </si>
  <si>
    <t>B23</t>
  </si>
  <si>
    <t>17.</t>
  </si>
  <si>
    <t>Felh..c. visszatér. tám.igénybevét ÁHT-n b.</t>
  </si>
  <si>
    <t>B24</t>
  </si>
  <si>
    <t>18.</t>
  </si>
  <si>
    <t>Egyéb felh. c. tám. ÁHT-n belül</t>
  </si>
  <si>
    <t>B25</t>
  </si>
  <si>
    <t>19.</t>
  </si>
  <si>
    <t>Felh. c. támogatások ÁHT-n belül</t>
  </si>
  <si>
    <t>B2</t>
  </si>
  <si>
    <t>20.</t>
  </si>
  <si>
    <t>Magánszemélyek kjövedelemadói</t>
  </si>
  <si>
    <t>B311</t>
  </si>
  <si>
    <t>21.</t>
  </si>
  <si>
    <t>Társaságok jövedelemadói</t>
  </si>
  <si>
    <t>B312</t>
  </si>
  <si>
    <t>22.</t>
  </si>
  <si>
    <t>Jövedelemadók</t>
  </si>
  <si>
    <t>B31</t>
  </si>
  <si>
    <t>23.</t>
  </si>
  <si>
    <t>Szoc.hozzájárulási adó és jár.</t>
  </si>
  <si>
    <t>B32</t>
  </si>
  <si>
    <t>24.</t>
  </si>
  <si>
    <t>Bérhez és fogl. kapcs. adók</t>
  </si>
  <si>
    <t>B33</t>
  </si>
  <si>
    <t>25.</t>
  </si>
  <si>
    <t>Vagyoni típusú adók</t>
  </si>
  <si>
    <t>B34</t>
  </si>
  <si>
    <t>26.</t>
  </si>
  <si>
    <t>Értékesítési és forgalmi adók</t>
  </si>
  <si>
    <t>B351</t>
  </si>
  <si>
    <t>27.</t>
  </si>
  <si>
    <t>Fogyasztási adók</t>
  </si>
  <si>
    <t>B352</t>
  </si>
  <si>
    <t>28.</t>
  </si>
  <si>
    <t>Pü-i mon. nyereségét terh. adók</t>
  </si>
  <si>
    <t>B353</t>
  </si>
  <si>
    <t>29.</t>
  </si>
  <si>
    <t>Gépjárműadók</t>
  </si>
  <si>
    <t>B354</t>
  </si>
  <si>
    <t>30.</t>
  </si>
  <si>
    <t>Egyéb áruhaszn. és szolg. adók</t>
  </si>
  <si>
    <t>B355</t>
  </si>
  <si>
    <t>31.</t>
  </si>
  <si>
    <t>Termékek és szolg. adók</t>
  </si>
  <si>
    <t>B35</t>
  </si>
  <si>
    <t>32.</t>
  </si>
  <si>
    <t>Egyéb közhatalmi bevételek</t>
  </si>
  <si>
    <t>B36</t>
  </si>
  <si>
    <t>33.</t>
  </si>
  <si>
    <t>Közhatalmi bevételek</t>
  </si>
  <si>
    <t>B3</t>
  </si>
  <si>
    <t>34.</t>
  </si>
  <si>
    <t>Készletértékesítés ellenértéke</t>
  </si>
  <si>
    <t>B401</t>
  </si>
  <si>
    <t>35.</t>
  </si>
  <si>
    <t>Szolgáltatások ellenértéke</t>
  </si>
  <si>
    <t>B402</t>
  </si>
  <si>
    <t>36.</t>
  </si>
  <si>
    <t>Közvetített szolg. ellenértéke</t>
  </si>
  <si>
    <t>B403</t>
  </si>
  <si>
    <t>37.</t>
  </si>
  <si>
    <t>Tulajdonosi bevételek</t>
  </si>
  <si>
    <t>B404</t>
  </si>
  <si>
    <t>38.</t>
  </si>
  <si>
    <t>Ellátási díjak</t>
  </si>
  <si>
    <t>B405</t>
  </si>
  <si>
    <t>39.</t>
  </si>
  <si>
    <t>Kiszámlázott ÁFA</t>
  </si>
  <si>
    <t>B406</t>
  </si>
  <si>
    <t>40.</t>
  </si>
  <si>
    <t>ÁFA visszatérítése</t>
  </si>
  <si>
    <t>B407</t>
  </si>
  <si>
    <t>41.</t>
  </si>
  <si>
    <t>Kamatbevételek</t>
  </si>
  <si>
    <t>B408</t>
  </si>
  <si>
    <t>42.</t>
  </si>
  <si>
    <t>Biztosító által fizetett kártérítés</t>
  </si>
  <si>
    <t>B409</t>
  </si>
  <si>
    <t>43.</t>
  </si>
  <si>
    <t>Egyéb működési bevételek</t>
  </si>
  <si>
    <t>B411</t>
  </si>
  <si>
    <t>44.</t>
  </si>
  <si>
    <t>Működési bevételek</t>
  </si>
  <si>
    <t>B4</t>
  </si>
  <si>
    <t>45.</t>
  </si>
  <si>
    <t>Imm. javak értékesítése</t>
  </si>
  <si>
    <t>B51</t>
  </si>
  <si>
    <t>46.</t>
  </si>
  <si>
    <t>Ingatlanok értékesítése</t>
  </si>
  <si>
    <t>B52</t>
  </si>
  <si>
    <t>47.</t>
  </si>
  <si>
    <t>Egyéb tárgyi eszk. értékesítése</t>
  </si>
  <si>
    <t>B53</t>
  </si>
  <si>
    <t>48.</t>
  </si>
  <si>
    <t>Részesedések értékesítése</t>
  </si>
  <si>
    <t>B54</t>
  </si>
  <si>
    <t>49.</t>
  </si>
  <si>
    <t>Részesedések megszün.kapcs. bevételek</t>
  </si>
  <si>
    <t>B55</t>
  </si>
  <si>
    <t>50.</t>
  </si>
  <si>
    <t>Felhalmozási bevételek</t>
  </si>
  <si>
    <t>B5</t>
  </si>
  <si>
    <t>51.</t>
  </si>
  <si>
    <t>Műk.c. gar. megtér. ÁHT-n kívülről</t>
  </si>
  <si>
    <t>B61</t>
  </si>
  <si>
    <t>52.</t>
  </si>
  <si>
    <t>Műk.c. visszatér. tám. ÁHT-n kívülről</t>
  </si>
  <si>
    <t>B62</t>
  </si>
  <si>
    <t>53.</t>
  </si>
  <si>
    <t>Egyéb műk. c. átvett pénzeszközök</t>
  </si>
  <si>
    <t>B64</t>
  </si>
  <si>
    <t>54.</t>
  </si>
  <si>
    <t>Működési célú átvett pénzeszközök</t>
  </si>
  <si>
    <t>B6</t>
  </si>
  <si>
    <t>55.</t>
  </si>
  <si>
    <t>Felh..c. gar. megtér. ÁHT-n kívülről</t>
  </si>
  <si>
    <t>B71</t>
  </si>
  <si>
    <t>56.</t>
  </si>
  <si>
    <t>Felh..c. visszatér. tám. ÁHT-n kívülről</t>
  </si>
  <si>
    <t>B72</t>
  </si>
  <si>
    <t>57.</t>
  </si>
  <si>
    <t>Egyéb felhalm. c. átvett pénzeszköz</t>
  </si>
  <si>
    <t>B75</t>
  </si>
  <si>
    <t>58.</t>
  </si>
  <si>
    <t>Felhalm. célú átvett pénzeszközök</t>
  </si>
  <si>
    <t>B7</t>
  </si>
  <si>
    <t>59.</t>
  </si>
  <si>
    <t>Költségvetési bevételek</t>
  </si>
  <si>
    <t>B1-B7</t>
  </si>
  <si>
    <t>60.</t>
  </si>
  <si>
    <t>Hosszú lejáratú hitelek felvétele</t>
  </si>
  <si>
    <t>B8111</t>
  </si>
  <si>
    <t>61.</t>
  </si>
  <si>
    <t>Likviditási c. hitelek felvétele</t>
  </si>
  <si>
    <t>B8112</t>
  </si>
  <si>
    <t>62.</t>
  </si>
  <si>
    <t>Rövid lejáratú hitelek felvétele</t>
  </si>
  <si>
    <t>B8113</t>
  </si>
  <si>
    <t>63.</t>
  </si>
  <si>
    <t>Hitelfelvétel ÁHT-n kívülről</t>
  </si>
  <si>
    <t>B811</t>
  </si>
  <si>
    <t>64.</t>
  </si>
  <si>
    <t>Belföldi értékpapírok bevételei</t>
  </si>
  <si>
    <t>B812</t>
  </si>
  <si>
    <t>65.</t>
  </si>
  <si>
    <t>Előző évi maradvány igénybevétele</t>
  </si>
  <si>
    <t>B8131</t>
  </si>
  <si>
    <t>66.</t>
  </si>
  <si>
    <t>Maradvány igénybevétele</t>
  </si>
  <si>
    <t>67.</t>
  </si>
  <si>
    <t>Államháztartáson belüli megelőlegezések</t>
  </si>
  <si>
    <t>B814</t>
  </si>
  <si>
    <t>68.</t>
  </si>
  <si>
    <t>Kpi, ir.szervi támogatás</t>
  </si>
  <si>
    <t>B816</t>
  </si>
  <si>
    <t>69.</t>
  </si>
  <si>
    <t>Lekötött bankbetétek megszüntetése</t>
  </si>
  <si>
    <t>B817</t>
  </si>
  <si>
    <t>70.</t>
  </si>
  <si>
    <t>Belföldi finanszírozás bevételei</t>
  </si>
  <si>
    <t>B81</t>
  </si>
  <si>
    <t>71.</t>
  </si>
  <si>
    <t>Külföldi finanszírozás bevételei</t>
  </si>
  <si>
    <t>B82</t>
  </si>
  <si>
    <t>72.</t>
  </si>
  <si>
    <t>Finanszírozási bevételek</t>
  </si>
  <si>
    <t>B8</t>
  </si>
  <si>
    <t>73.</t>
  </si>
  <si>
    <t>Bevételek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</si>
</sst>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Times New Roman CE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1" fillId="2" borderId="1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2A84-032C-4684-8221-F879551CC892}">
  <sheetPr>
    <tabColor rgb="FFFFFF00"/>
    <pageSetUpPr fitToPage="1"/>
  </sheetPr>
  <dimension ref="A1:I198"/>
  <sheetViews>
    <sheetView tabSelected="1" zoomScaleNormal="100" zoomScaleSheetLayoutView="100" workbookViewId="0">
      <pane xSplit="2" ySplit="6" topLeftCell="C52" activePane="bottomRight" state="frozen"/>
      <selection activeCell="F34" sqref="F34"/>
      <selection pane="topRight" activeCell="F34" sqref="F34"/>
      <selection pane="bottomLeft" activeCell="F34" sqref="F34"/>
      <selection pane="bottomRight" activeCell="F74" sqref="F74"/>
    </sheetView>
  </sheetViews>
  <sheetFormatPr defaultRowHeight="15" customHeight="1" x14ac:dyDescent="0.3"/>
  <cols>
    <col min="1" max="1" width="6.6640625" style="4" customWidth="1"/>
    <col min="2" max="2" width="38.77734375" style="4" customWidth="1"/>
    <col min="3" max="3" width="5.5546875" style="4" customWidth="1"/>
    <col min="4" max="4" width="11.88671875" style="4" customWidth="1"/>
    <col min="5" max="5" width="9.21875" style="4" customWidth="1"/>
    <col min="6" max="6" width="8.44140625" style="4" customWidth="1"/>
    <col min="7" max="7" width="6.33203125" style="4" bestFit="1" customWidth="1"/>
    <col min="8" max="256" width="8.88671875" style="4"/>
    <col min="257" max="257" width="6.6640625" style="4" customWidth="1"/>
    <col min="258" max="258" width="38.77734375" style="4" customWidth="1"/>
    <col min="259" max="259" width="5.5546875" style="4" customWidth="1"/>
    <col min="260" max="260" width="11.88671875" style="4" customWidth="1"/>
    <col min="261" max="261" width="9.21875" style="4" customWidth="1"/>
    <col min="262" max="262" width="8.44140625" style="4" customWidth="1"/>
    <col min="263" max="263" width="6.33203125" style="4" bestFit="1" customWidth="1"/>
    <col min="264" max="512" width="8.88671875" style="4"/>
    <col min="513" max="513" width="6.6640625" style="4" customWidth="1"/>
    <col min="514" max="514" width="38.77734375" style="4" customWidth="1"/>
    <col min="515" max="515" width="5.5546875" style="4" customWidth="1"/>
    <col min="516" max="516" width="11.88671875" style="4" customWidth="1"/>
    <col min="517" max="517" width="9.21875" style="4" customWidth="1"/>
    <col min="518" max="518" width="8.44140625" style="4" customWidth="1"/>
    <col min="519" max="519" width="6.33203125" style="4" bestFit="1" customWidth="1"/>
    <col min="520" max="768" width="8.88671875" style="4"/>
    <col min="769" max="769" width="6.6640625" style="4" customWidth="1"/>
    <col min="770" max="770" width="38.77734375" style="4" customWidth="1"/>
    <col min="771" max="771" width="5.5546875" style="4" customWidth="1"/>
    <col min="772" max="772" width="11.88671875" style="4" customWidth="1"/>
    <col min="773" max="773" width="9.21875" style="4" customWidth="1"/>
    <col min="774" max="774" width="8.44140625" style="4" customWidth="1"/>
    <col min="775" max="775" width="6.33203125" style="4" bestFit="1" customWidth="1"/>
    <col min="776" max="1024" width="8.88671875" style="4"/>
    <col min="1025" max="1025" width="6.6640625" style="4" customWidth="1"/>
    <col min="1026" max="1026" width="38.77734375" style="4" customWidth="1"/>
    <col min="1027" max="1027" width="5.5546875" style="4" customWidth="1"/>
    <col min="1028" max="1028" width="11.88671875" style="4" customWidth="1"/>
    <col min="1029" max="1029" width="9.21875" style="4" customWidth="1"/>
    <col min="1030" max="1030" width="8.44140625" style="4" customWidth="1"/>
    <col min="1031" max="1031" width="6.33203125" style="4" bestFit="1" customWidth="1"/>
    <col min="1032" max="1280" width="8.88671875" style="4"/>
    <col min="1281" max="1281" width="6.6640625" style="4" customWidth="1"/>
    <col min="1282" max="1282" width="38.77734375" style="4" customWidth="1"/>
    <col min="1283" max="1283" width="5.5546875" style="4" customWidth="1"/>
    <col min="1284" max="1284" width="11.88671875" style="4" customWidth="1"/>
    <col min="1285" max="1285" width="9.21875" style="4" customWidth="1"/>
    <col min="1286" max="1286" width="8.44140625" style="4" customWidth="1"/>
    <col min="1287" max="1287" width="6.33203125" style="4" bestFit="1" customWidth="1"/>
    <col min="1288" max="1536" width="8.88671875" style="4"/>
    <col min="1537" max="1537" width="6.6640625" style="4" customWidth="1"/>
    <col min="1538" max="1538" width="38.77734375" style="4" customWidth="1"/>
    <col min="1539" max="1539" width="5.5546875" style="4" customWidth="1"/>
    <col min="1540" max="1540" width="11.88671875" style="4" customWidth="1"/>
    <col min="1541" max="1541" width="9.21875" style="4" customWidth="1"/>
    <col min="1542" max="1542" width="8.44140625" style="4" customWidth="1"/>
    <col min="1543" max="1543" width="6.33203125" style="4" bestFit="1" customWidth="1"/>
    <col min="1544" max="1792" width="8.88671875" style="4"/>
    <col min="1793" max="1793" width="6.6640625" style="4" customWidth="1"/>
    <col min="1794" max="1794" width="38.77734375" style="4" customWidth="1"/>
    <col min="1795" max="1795" width="5.5546875" style="4" customWidth="1"/>
    <col min="1796" max="1796" width="11.88671875" style="4" customWidth="1"/>
    <col min="1797" max="1797" width="9.21875" style="4" customWidth="1"/>
    <col min="1798" max="1798" width="8.44140625" style="4" customWidth="1"/>
    <col min="1799" max="1799" width="6.33203125" style="4" bestFit="1" customWidth="1"/>
    <col min="1800" max="2048" width="8.88671875" style="4"/>
    <col min="2049" max="2049" width="6.6640625" style="4" customWidth="1"/>
    <col min="2050" max="2050" width="38.77734375" style="4" customWidth="1"/>
    <col min="2051" max="2051" width="5.5546875" style="4" customWidth="1"/>
    <col min="2052" max="2052" width="11.88671875" style="4" customWidth="1"/>
    <col min="2053" max="2053" width="9.21875" style="4" customWidth="1"/>
    <col min="2054" max="2054" width="8.44140625" style="4" customWidth="1"/>
    <col min="2055" max="2055" width="6.33203125" style="4" bestFit="1" customWidth="1"/>
    <col min="2056" max="2304" width="8.88671875" style="4"/>
    <col min="2305" max="2305" width="6.6640625" style="4" customWidth="1"/>
    <col min="2306" max="2306" width="38.77734375" style="4" customWidth="1"/>
    <col min="2307" max="2307" width="5.5546875" style="4" customWidth="1"/>
    <col min="2308" max="2308" width="11.88671875" style="4" customWidth="1"/>
    <col min="2309" max="2309" width="9.21875" style="4" customWidth="1"/>
    <col min="2310" max="2310" width="8.44140625" style="4" customWidth="1"/>
    <col min="2311" max="2311" width="6.33203125" style="4" bestFit="1" customWidth="1"/>
    <col min="2312" max="2560" width="8.88671875" style="4"/>
    <col min="2561" max="2561" width="6.6640625" style="4" customWidth="1"/>
    <col min="2562" max="2562" width="38.77734375" style="4" customWidth="1"/>
    <col min="2563" max="2563" width="5.5546875" style="4" customWidth="1"/>
    <col min="2564" max="2564" width="11.88671875" style="4" customWidth="1"/>
    <col min="2565" max="2565" width="9.21875" style="4" customWidth="1"/>
    <col min="2566" max="2566" width="8.44140625" style="4" customWidth="1"/>
    <col min="2567" max="2567" width="6.33203125" style="4" bestFit="1" customWidth="1"/>
    <col min="2568" max="2816" width="8.88671875" style="4"/>
    <col min="2817" max="2817" width="6.6640625" style="4" customWidth="1"/>
    <col min="2818" max="2818" width="38.77734375" style="4" customWidth="1"/>
    <col min="2819" max="2819" width="5.5546875" style="4" customWidth="1"/>
    <col min="2820" max="2820" width="11.88671875" style="4" customWidth="1"/>
    <col min="2821" max="2821" width="9.21875" style="4" customWidth="1"/>
    <col min="2822" max="2822" width="8.44140625" style="4" customWidth="1"/>
    <col min="2823" max="2823" width="6.33203125" style="4" bestFit="1" customWidth="1"/>
    <col min="2824" max="3072" width="8.88671875" style="4"/>
    <col min="3073" max="3073" width="6.6640625" style="4" customWidth="1"/>
    <col min="3074" max="3074" width="38.77734375" style="4" customWidth="1"/>
    <col min="3075" max="3075" width="5.5546875" style="4" customWidth="1"/>
    <col min="3076" max="3076" width="11.88671875" style="4" customWidth="1"/>
    <col min="3077" max="3077" width="9.21875" style="4" customWidth="1"/>
    <col min="3078" max="3078" width="8.44140625" style="4" customWidth="1"/>
    <col min="3079" max="3079" width="6.33203125" style="4" bestFit="1" customWidth="1"/>
    <col min="3080" max="3328" width="8.88671875" style="4"/>
    <col min="3329" max="3329" width="6.6640625" style="4" customWidth="1"/>
    <col min="3330" max="3330" width="38.77734375" style="4" customWidth="1"/>
    <col min="3331" max="3331" width="5.5546875" style="4" customWidth="1"/>
    <col min="3332" max="3332" width="11.88671875" style="4" customWidth="1"/>
    <col min="3333" max="3333" width="9.21875" style="4" customWidth="1"/>
    <col min="3334" max="3334" width="8.44140625" style="4" customWidth="1"/>
    <col min="3335" max="3335" width="6.33203125" style="4" bestFit="1" customWidth="1"/>
    <col min="3336" max="3584" width="8.88671875" style="4"/>
    <col min="3585" max="3585" width="6.6640625" style="4" customWidth="1"/>
    <col min="3586" max="3586" width="38.77734375" style="4" customWidth="1"/>
    <col min="3587" max="3587" width="5.5546875" style="4" customWidth="1"/>
    <col min="3588" max="3588" width="11.88671875" style="4" customWidth="1"/>
    <col min="3589" max="3589" width="9.21875" style="4" customWidth="1"/>
    <col min="3590" max="3590" width="8.44140625" style="4" customWidth="1"/>
    <col min="3591" max="3591" width="6.33203125" style="4" bestFit="1" customWidth="1"/>
    <col min="3592" max="3840" width="8.88671875" style="4"/>
    <col min="3841" max="3841" width="6.6640625" style="4" customWidth="1"/>
    <col min="3842" max="3842" width="38.77734375" style="4" customWidth="1"/>
    <col min="3843" max="3843" width="5.5546875" style="4" customWidth="1"/>
    <col min="3844" max="3844" width="11.88671875" style="4" customWidth="1"/>
    <col min="3845" max="3845" width="9.21875" style="4" customWidth="1"/>
    <col min="3846" max="3846" width="8.44140625" style="4" customWidth="1"/>
    <col min="3847" max="3847" width="6.33203125" style="4" bestFit="1" customWidth="1"/>
    <col min="3848" max="4096" width="8.88671875" style="4"/>
    <col min="4097" max="4097" width="6.6640625" style="4" customWidth="1"/>
    <col min="4098" max="4098" width="38.77734375" style="4" customWidth="1"/>
    <col min="4099" max="4099" width="5.5546875" style="4" customWidth="1"/>
    <col min="4100" max="4100" width="11.88671875" style="4" customWidth="1"/>
    <col min="4101" max="4101" width="9.21875" style="4" customWidth="1"/>
    <col min="4102" max="4102" width="8.44140625" style="4" customWidth="1"/>
    <col min="4103" max="4103" width="6.33203125" style="4" bestFit="1" customWidth="1"/>
    <col min="4104" max="4352" width="8.88671875" style="4"/>
    <col min="4353" max="4353" width="6.6640625" style="4" customWidth="1"/>
    <col min="4354" max="4354" width="38.77734375" style="4" customWidth="1"/>
    <col min="4355" max="4355" width="5.5546875" style="4" customWidth="1"/>
    <col min="4356" max="4356" width="11.88671875" style="4" customWidth="1"/>
    <col min="4357" max="4357" width="9.21875" style="4" customWidth="1"/>
    <col min="4358" max="4358" width="8.44140625" style="4" customWidth="1"/>
    <col min="4359" max="4359" width="6.33203125" style="4" bestFit="1" customWidth="1"/>
    <col min="4360" max="4608" width="8.88671875" style="4"/>
    <col min="4609" max="4609" width="6.6640625" style="4" customWidth="1"/>
    <col min="4610" max="4610" width="38.77734375" style="4" customWidth="1"/>
    <col min="4611" max="4611" width="5.5546875" style="4" customWidth="1"/>
    <col min="4612" max="4612" width="11.88671875" style="4" customWidth="1"/>
    <col min="4613" max="4613" width="9.21875" style="4" customWidth="1"/>
    <col min="4614" max="4614" width="8.44140625" style="4" customWidth="1"/>
    <col min="4615" max="4615" width="6.33203125" style="4" bestFit="1" customWidth="1"/>
    <col min="4616" max="4864" width="8.88671875" style="4"/>
    <col min="4865" max="4865" width="6.6640625" style="4" customWidth="1"/>
    <col min="4866" max="4866" width="38.77734375" style="4" customWidth="1"/>
    <col min="4867" max="4867" width="5.5546875" style="4" customWidth="1"/>
    <col min="4868" max="4868" width="11.88671875" style="4" customWidth="1"/>
    <col min="4869" max="4869" width="9.21875" style="4" customWidth="1"/>
    <col min="4870" max="4870" width="8.44140625" style="4" customWidth="1"/>
    <col min="4871" max="4871" width="6.33203125" style="4" bestFit="1" customWidth="1"/>
    <col min="4872" max="5120" width="8.88671875" style="4"/>
    <col min="5121" max="5121" width="6.6640625" style="4" customWidth="1"/>
    <col min="5122" max="5122" width="38.77734375" style="4" customWidth="1"/>
    <col min="5123" max="5123" width="5.5546875" style="4" customWidth="1"/>
    <col min="5124" max="5124" width="11.88671875" style="4" customWidth="1"/>
    <col min="5125" max="5125" width="9.21875" style="4" customWidth="1"/>
    <col min="5126" max="5126" width="8.44140625" style="4" customWidth="1"/>
    <col min="5127" max="5127" width="6.33203125" style="4" bestFit="1" customWidth="1"/>
    <col min="5128" max="5376" width="8.88671875" style="4"/>
    <col min="5377" max="5377" width="6.6640625" style="4" customWidth="1"/>
    <col min="5378" max="5378" width="38.77734375" style="4" customWidth="1"/>
    <col min="5379" max="5379" width="5.5546875" style="4" customWidth="1"/>
    <col min="5380" max="5380" width="11.88671875" style="4" customWidth="1"/>
    <col min="5381" max="5381" width="9.21875" style="4" customWidth="1"/>
    <col min="5382" max="5382" width="8.44140625" style="4" customWidth="1"/>
    <col min="5383" max="5383" width="6.33203125" style="4" bestFit="1" customWidth="1"/>
    <col min="5384" max="5632" width="8.88671875" style="4"/>
    <col min="5633" max="5633" width="6.6640625" style="4" customWidth="1"/>
    <col min="5634" max="5634" width="38.77734375" style="4" customWidth="1"/>
    <col min="5635" max="5635" width="5.5546875" style="4" customWidth="1"/>
    <col min="5636" max="5636" width="11.88671875" style="4" customWidth="1"/>
    <col min="5637" max="5637" width="9.21875" style="4" customWidth="1"/>
    <col min="5638" max="5638" width="8.44140625" style="4" customWidth="1"/>
    <col min="5639" max="5639" width="6.33203125" style="4" bestFit="1" customWidth="1"/>
    <col min="5640" max="5888" width="8.88671875" style="4"/>
    <col min="5889" max="5889" width="6.6640625" style="4" customWidth="1"/>
    <col min="5890" max="5890" width="38.77734375" style="4" customWidth="1"/>
    <col min="5891" max="5891" width="5.5546875" style="4" customWidth="1"/>
    <col min="5892" max="5892" width="11.88671875" style="4" customWidth="1"/>
    <col min="5893" max="5893" width="9.21875" style="4" customWidth="1"/>
    <col min="5894" max="5894" width="8.44140625" style="4" customWidth="1"/>
    <col min="5895" max="5895" width="6.33203125" style="4" bestFit="1" customWidth="1"/>
    <col min="5896" max="6144" width="8.88671875" style="4"/>
    <col min="6145" max="6145" width="6.6640625" style="4" customWidth="1"/>
    <col min="6146" max="6146" width="38.77734375" style="4" customWidth="1"/>
    <col min="6147" max="6147" width="5.5546875" style="4" customWidth="1"/>
    <col min="6148" max="6148" width="11.88671875" style="4" customWidth="1"/>
    <col min="6149" max="6149" width="9.21875" style="4" customWidth="1"/>
    <col min="6150" max="6150" width="8.44140625" style="4" customWidth="1"/>
    <col min="6151" max="6151" width="6.33203125" style="4" bestFit="1" customWidth="1"/>
    <col min="6152" max="6400" width="8.88671875" style="4"/>
    <col min="6401" max="6401" width="6.6640625" style="4" customWidth="1"/>
    <col min="6402" max="6402" width="38.77734375" style="4" customWidth="1"/>
    <col min="6403" max="6403" width="5.5546875" style="4" customWidth="1"/>
    <col min="6404" max="6404" width="11.88671875" style="4" customWidth="1"/>
    <col min="6405" max="6405" width="9.21875" style="4" customWidth="1"/>
    <col min="6406" max="6406" width="8.44140625" style="4" customWidth="1"/>
    <col min="6407" max="6407" width="6.33203125" style="4" bestFit="1" customWidth="1"/>
    <col min="6408" max="6656" width="8.88671875" style="4"/>
    <col min="6657" max="6657" width="6.6640625" style="4" customWidth="1"/>
    <col min="6658" max="6658" width="38.77734375" style="4" customWidth="1"/>
    <col min="6659" max="6659" width="5.5546875" style="4" customWidth="1"/>
    <col min="6660" max="6660" width="11.88671875" style="4" customWidth="1"/>
    <col min="6661" max="6661" width="9.21875" style="4" customWidth="1"/>
    <col min="6662" max="6662" width="8.44140625" style="4" customWidth="1"/>
    <col min="6663" max="6663" width="6.33203125" style="4" bestFit="1" customWidth="1"/>
    <col min="6664" max="6912" width="8.88671875" style="4"/>
    <col min="6913" max="6913" width="6.6640625" style="4" customWidth="1"/>
    <col min="6914" max="6914" width="38.77734375" style="4" customWidth="1"/>
    <col min="6915" max="6915" width="5.5546875" style="4" customWidth="1"/>
    <col min="6916" max="6916" width="11.88671875" style="4" customWidth="1"/>
    <col min="6917" max="6917" width="9.21875" style="4" customWidth="1"/>
    <col min="6918" max="6918" width="8.44140625" style="4" customWidth="1"/>
    <col min="6919" max="6919" width="6.33203125" style="4" bestFit="1" customWidth="1"/>
    <col min="6920" max="7168" width="8.88671875" style="4"/>
    <col min="7169" max="7169" width="6.6640625" style="4" customWidth="1"/>
    <col min="7170" max="7170" width="38.77734375" style="4" customWidth="1"/>
    <col min="7171" max="7171" width="5.5546875" style="4" customWidth="1"/>
    <col min="7172" max="7172" width="11.88671875" style="4" customWidth="1"/>
    <col min="7173" max="7173" width="9.21875" style="4" customWidth="1"/>
    <col min="7174" max="7174" width="8.44140625" style="4" customWidth="1"/>
    <col min="7175" max="7175" width="6.33203125" style="4" bestFit="1" customWidth="1"/>
    <col min="7176" max="7424" width="8.88671875" style="4"/>
    <col min="7425" max="7425" width="6.6640625" style="4" customWidth="1"/>
    <col min="7426" max="7426" width="38.77734375" style="4" customWidth="1"/>
    <col min="7427" max="7427" width="5.5546875" style="4" customWidth="1"/>
    <col min="7428" max="7428" width="11.88671875" style="4" customWidth="1"/>
    <col min="7429" max="7429" width="9.21875" style="4" customWidth="1"/>
    <col min="7430" max="7430" width="8.44140625" style="4" customWidth="1"/>
    <col min="7431" max="7431" width="6.33203125" style="4" bestFit="1" customWidth="1"/>
    <col min="7432" max="7680" width="8.88671875" style="4"/>
    <col min="7681" max="7681" width="6.6640625" style="4" customWidth="1"/>
    <col min="7682" max="7682" width="38.77734375" style="4" customWidth="1"/>
    <col min="7683" max="7683" width="5.5546875" style="4" customWidth="1"/>
    <col min="7684" max="7684" width="11.88671875" style="4" customWidth="1"/>
    <col min="7685" max="7685" width="9.21875" style="4" customWidth="1"/>
    <col min="7686" max="7686" width="8.44140625" style="4" customWidth="1"/>
    <col min="7687" max="7687" width="6.33203125" style="4" bestFit="1" customWidth="1"/>
    <col min="7688" max="7936" width="8.88671875" style="4"/>
    <col min="7937" max="7937" width="6.6640625" style="4" customWidth="1"/>
    <col min="7938" max="7938" width="38.77734375" style="4" customWidth="1"/>
    <col min="7939" max="7939" width="5.5546875" style="4" customWidth="1"/>
    <col min="7940" max="7940" width="11.88671875" style="4" customWidth="1"/>
    <col min="7941" max="7941" width="9.21875" style="4" customWidth="1"/>
    <col min="7942" max="7942" width="8.44140625" style="4" customWidth="1"/>
    <col min="7943" max="7943" width="6.33203125" style="4" bestFit="1" customWidth="1"/>
    <col min="7944" max="8192" width="8.88671875" style="4"/>
    <col min="8193" max="8193" width="6.6640625" style="4" customWidth="1"/>
    <col min="8194" max="8194" width="38.77734375" style="4" customWidth="1"/>
    <col min="8195" max="8195" width="5.5546875" style="4" customWidth="1"/>
    <col min="8196" max="8196" width="11.88671875" style="4" customWidth="1"/>
    <col min="8197" max="8197" width="9.21875" style="4" customWidth="1"/>
    <col min="8198" max="8198" width="8.44140625" style="4" customWidth="1"/>
    <col min="8199" max="8199" width="6.33203125" style="4" bestFit="1" customWidth="1"/>
    <col min="8200" max="8448" width="8.88671875" style="4"/>
    <col min="8449" max="8449" width="6.6640625" style="4" customWidth="1"/>
    <col min="8450" max="8450" width="38.77734375" style="4" customWidth="1"/>
    <col min="8451" max="8451" width="5.5546875" style="4" customWidth="1"/>
    <col min="8452" max="8452" width="11.88671875" style="4" customWidth="1"/>
    <col min="8453" max="8453" width="9.21875" style="4" customWidth="1"/>
    <col min="8454" max="8454" width="8.44140625" style="4" customWidth="1"/>
    <col min="8455" max="8455" width="6.33203125" style="4" bestFit="1" customWidth="1"/>
    <col min="8456" max="8704" width="8.88671875" style="4"/>
    <col min="8705" max="8705" width="6.6640625" style="4" customWidth="1"/>
    <col min="8706" max="8706" width="38.77734375" style="4" customWidth="1"/>
    <col min="8707" max="8707" width="5.5546875" style="4" customWidth="1"/>
    <col min="8708" max="8708" width="11.88671875" style="4" customWidth="1"/>
    <col min="8709" max="8709" width="9.21875" style="4" customWidth="1"/>
    <col min="8710" max="8710" width="8.44140625" style="4" customWidth="1"/>
    <col min="8711" max="8711" width="6.33203125" style="4" bestFit="1" customWidth="1"/>
    <col min="8712" max="8960" width="8.88671875" style="4"/>
    <col min="8961" max="8961" width="6.6640625" style="4" customWidth="1"/>
    <col min="8962" max="8962" width="38.77734375" style="4" customWidth="1"/>
    <col min="8963" max="8963" width="5.5546875" style="4" customWidth="1"/>
    <col min="8964" max="8964" width="11.88671875" style="4" customWidth="1"/>
    <col min="8965" max="8965" width="9.21875" style="4" customWidth="1"/>
    <col min="8966" max="8966" width="8.44140625" style="4" customWidth="1"/>
    <col min="8967" max="8967" width="6.33203125" style="4" bestFit="1" customWidth="1"/>
    <col min="8968" max="9216" width="8.88671875" style="4"/>
    <col min="9217" max="9217" width="6.6640625" style="4" customWidth="1"/>
    <col min="9218" max="9218" width="38.77734375" style="4" customWidth="1"/>
    <col min="9219" max="9219" width="5.5546875" style="4" customWidth="1"/>
    <col min="9220" max="9220" width="11.88671875" style="4" customWidth="1"/>
    <col min="9221" max="9221" width="9.21875" style="4" customWidth="1"/>
    <col min="9222" max="9222" width="8.44140625" style="4" customWidth="1"/>
    <col min="9223" max="9223" width="6.33203125" style="4" bestFit="1" customWidth="1"/>
    <col min="9224" max="9472" width="8.88671875" style="4"/>
    <col min="9473" max="9473" width="6.6640625" style="4" customWidth="1"/>
    <col min="9474" max="9474" width="38.77734375" style="4" customWidth="1"/>
    <col min="9475" max="9475" width="5.5546875" style="4" customWidth="1"/>
    <col min="9476" max="9476" width="11.88671875" style="4" customWidth="1"/>
    <col min="9477" max="9477" width="9.21875" style="4" customWidth="1"/>
    <col min="9478" max="9478" width="8.44140625" style="4" customWidth="1"/>
    <col min="9479" max="9479" width="6.33203125" style="4" bestFit="1" customWidth="1"/>
    <col min="9480" max="9728" width="8.88671875" style="4"/>
    <col min="9729" max="9729" width="6.6640625" style="4" customWidth="1"/>
    <col min="9730" max="9730" width="38.77734375" style="4" customWidth="1"/>
    <col min="9731" max="9731" width="5.5546875" style="4" customWidth="1"/>
    <col min="9732" max="9732" width="11.88671875" style="4" customWidth="1"/>
    <col min="9733" max="9733" width="9.21875" style="4" customWidth="1"/>
    <col min="9734" max="9734" width="8.44140625" style="4" customWidth="1"/>
    <col min="9735" max="9735" width="6.33203125" style="4" bestFit="1" customWidth="1"/>
    <col min="9736" max="9984" width="8.88671875" style="4"/>
    <col min="9985" max="9985" width="6.6640625" style="4" customWidth="1"/>
    <col min="9986" max="9986" width="38.77734375" style="4" customWidth="1"/>
    <col min="9987" max="9987" width="5.5546875" style="4" customWidth="1"/>
    <col min="9988" max="9988" width="11.88671875" style="4" customWidth="1"/>
    <col min="9989" max="9989" width="9.21875" style="4" customWidth="1"/>
    <col min="9990" max="9990" width="8.44140625" style="4" customWidth="1"/>
    <col min="9991" max="9991" width="6.33203125" style="4" bestFit="1" customWidth="1"/>
    <col min="9992" max="10240" width="8.88671875" style="4"/>
    <col min="10241" max="10241" width="6.6640625" style="4" customWidth="1"/>
    <col min="10242" max="10242" width="38.77734375" style="4" customWidth="1"/>
    <col min="10243" max="10243" width="5.5546875" style="4" customWidth="1"/>
    <col min="10244" max="10244" width="11.88671875" style="4" customWidth="1"/>
    <col min="10245" max="10245" width="9.21875" style="4" customWidth="1"/>
    <col min="10246" max="10246" width="8.44140625" style="4" customWidth="1"/>
    <col min="10247" max="10247" width="6.33203125" style="4" bestFit="1" customWidth="1"/>
    <col min="10248" max="10496" width="8.88671875" style="4"/>
    <col min="10497" max="10497" width="6.6640625" style="4" customWidth="1"/>
    <col min="10498" max="10498" width="38.77734375" style="4" customWidth="1"/>
    <col min="10499" max="10499" width="5.5546875" style="4" customWidth="1"/>
    <col min="10500" max="10500" width="11.88671875" style="4" customWidth="1"/>
    <col min="10501" max="10501" width="9.21875" style="4" customWidth="1"/>
    <col min="10502" max="10502" width="8.44140625" style="4" customWidth="1"/>
    <col min="10503" max="10503" width="6.33203125" style="4" bestFit="1" customWidth="1"/>
    <col min="10504" max="10752" width="8.88671875" style="4"/>
    <col min="10753" max="10753" width="6.6640625" style="4" customWidth="1"/>
    <col min="10754" max="10754" width="38.77734375" style="4" customWidth="1"/>
    <col min="10755" max="10755" width="5.5546875" style="4" customWidth="1"/>
    <col min="10756" max="10756" width="11.88671875" style="4" customWidth="1"/>
    <col min="10757" max="10757" width="9.21875" style="4" customWidth="1"/>
    <col min="10758" max="10758" width="8.44140625" style="4" customWidth="1"/>
    <col min="10759" max="10759" width="6.33203125" style="4" bestFit="1" customWidth="1"/>
    <col min="10760" max="11008" width="8.88671875" style="4"/>
    <col min="11009" max="11009" width="6.6640625" style="4" customWidth="1"/>
    <col min="11010" max="11010" width="38.77734375" style="4" customWidth="1"/>
    <col min="11011" max="11011" width="5.5546875" style="4" customWidth="1"/>
    <col min="11012" max="11012" width="11.88671875" style="4" customWidth="1"/>
    <col min="11013" max="11013" width="9.21875" style="4" customWidth="1"/>
    <col min="11014" max="11014" width="8.44140625" style="4" customWidth="1"/>
    <col min="11015" max="11015" width="6.33203125" style="4" bestFit="1" customWidth="1"/>
    <col min="11016" max="11264" width="8.88671875" style="4"/>
    <col min="11265" max="11265" width="6.6640625" style="4" customWidth="1"/>
    <col min="11266" max="11266" width="38.77734375" style="4" customWidth="1"/>
    <col min="11267" max="11267" width="5.5546875" style="4" customWidth="1"/>
    <col min="11268" max="11268" width="11.88671875" style="4" customWidth="1"/>
    <col min="11269" max="11269" width="9.21875" style="4" customWidth="1"/>
    <col min="11270" max="11270" width="8.44140625" style="4" customWidth="1"/>
    <col min="11271" max="11271" width="6.33203125" style="4" bestFit="1" customWidth="1"/>
    <col min="11272" max="11520" width="8.88671875" style="4"/>
    <col min="11521" max="11521" width="6.6640625" style="4" customWidth="1"/>
    <col min="11522" max="11522" width="38.77734375" style="4" customWidth="1"/>
    <col min="11523" max="11523" width="5.5546875" style="4" customWidth="1"/>
    <col min="11524" max="11524" width="11.88671875" style="4" customWidth="1"/>
    <col min="11525" max="11525" width="9.21875" style="4" customWidth="1"/>
    <col min="11526" max="11526" width="8.44140625" style="4" customWidth="1"/>
    <col min="11527" max="11527" width="6.33203125" style="4" bestFit="1" customWidth="1"/>
    <col min="11528" max="11776" width="8.88671875" style="4"/>
    <col min="11777" max="11777" width="6.6640625" style="4" customWidth="1"/>
    <col min="11778" max="11778" width="38.77734375" style="4" customWidth="1"/>
    <col min="11779" max="11779" width="5.5546875" style="4" customWidth="1"/>
    <col min="11780" max="11780" width="11.88671875" style="4" customWidth="1"/>
    <col min="11781" max="11781" width="9.21875" style="4" customWidth="1"/>
    <col min="11782" max="11782" width="8.44140625" style="4" customWidth="1"/>
    <col min="11783" max="11783" width="6.33203125" style="4" bestFit="1" customWidth="1"/>
    <col min="11784" max="12032" width="8.88671875" style="4"/>
    <col min="12033" max="12033" width="6.6640625" style="4" customWidth="1"/>
    <col min="12034" max="12034" width="38.77734375" style="4" customWidth="1"/>
    <col min="12035" max="12035" width="5.5546875" style="4" customWidth="1"/>
    <col min="12036" max="12036" width="11.88671875" style="4" customWidth="1"/>
    <col min="12037" max="12037" width="9.21875" style="4" customWidth="1"/>
    <col min="12038" max="12038" width="8.44140625" style="4" customWidth="1"/>
    <col min="12039" max="12039" width="6.33203125" style="4" bestFit="1" customWidth="1"/>
    <col min="12040" max="12288" width="8.88671875" style="4"/>
    <col min="12289" max="12289" width="6.6640625" style="4" customWidth="1"/>
    <col min="12290" max="12290" width="38.77734375" style="4" customWidth="1"/>
    <col min="12291" max="12291" width="5.5546875" style="4" customWidth="1"/>
    <col min="12292" max="12292" width="11.88671875" style="4" customWidth="1"/>
    <col min="12293" max="12293" width="9.21875" style="4" customWidth="1"/>
    <col min="12294" max="12294" width="8.44140625" style="4" customWidth="1"/>
    <col min="12295" max="12295" width="6.33203125" style="4" bestFit="1" customWidth="1"/>
    <col min="12296" max="12544" width="8.88671875" style="4"/>
    <col min="12545" max="12545" width="6.6640625" style="4" customWidth="1"/>
    <col min="12546" max="12546" width="38.77734375" style="4" customWidth="1"/>
    <col min="12547" max="12547" width="5.5546875" style="4" customWidth="1"/>
    <col min="12548" max="12548" width="11.88671875" style="4" customWidth="1"/>
    <col min="12549" max="12549" width="9.21875" style="4" customWidth="1"/>
    <col min="12550" max="12550" width="8.44140625" style="4" customWidth="1"/>
    <col min="12551" max="12551" width="6.33203125" style="4" bestFit="1" customWidth="1"/>
    <col min="12552" max="12800" width="8.88671875" style="4"/>
    <col min="12801" max="12801" width="6.6640625" style="4" customWidth="1"/>
    <col min="12802" max="12802" width="38.77734375" style="4" customWidth="1"/>
    <col min="12803" max="12803" width="5.5546875" style="4" customWidth="1"/>
    <col min="12804" max="12804" width="11.88671875" style="4" customWidth="1"/>
    <col min="12805" max="12805" width="9.21875" style="4" customWidth="1"/>
    <col min="12806" max="12806" width="8.44140625" style="4" customWidth="1"/>
    <col min="12807" max="12807" width="6.33203125" style="4" bestFit="1" customWidth="1"/>
    <col min="12808" max="13056" width="8.88671875" style="4"/>
    <col min="13057" max="13057" width="6.6640625" style="4" customWidth="1"/>
    <col min="13058" max="13058" width="38.77734375" style="4" customWidth="1"/>
    <col min="13059" max="13059" width="5.5546875" style="4" customWidth="1"/>
    <col min="13060" max="13060" width="11.88671875" style="4" customWidth="1"/>
    <col min="13061" max="13061" width="9.21875" style="4" customWidth="1"/>
    <col min="13062" max="13062" width="8.44140625" style="4" customWidth="1"/>
    <col min="13063" max="13063" width="6.33203125" style="4" bestFit="1" customWidth="1"/>
    <col min="13064" max="13312" width="8.88671875" style="4"/>
    <col min="13313" max="13313" width="6.6640625" style="4" customWidth="1"/>
    <col min="13314" max="13314" width="38.77734375" style="4" customWidth="1"/>
    <col min="13315" max="13315" width="5.5546875" style="4" customWidth="1"/>
    <col min="13316" max="13316" width="11.88671875" style="4" customWidth="1"/>
    <col min="13317" max="13317" width="9.21875" style="4" customWidth="1"/>
    <col min="13318" max="13318" width="8.44140625" style="4" customWidth="1"/>
    <col min="13319" max="13319" width="6.33203125" style="4" bestFit="1" customWidth="1"/>
    <col min="13320" max="13568" width="8.88671875" style="4"/>
    <col min="13569" max="13569" width="6.6640625" style="4" customWidth="1"/>
    <col min="13570" max="13570" width="38.77734375" style="4" customWidth="1"/>
    <col min="13571" max="13571" width="5.5546875" style="4" customWidth="1"/>
    <col min="13572" max="13572" width="11.88671875" style="4" customWidth="1"/>
    <col min="13573" max="13573" width="9.21875" style="4" customWidth="1"/>
    <col min="13574" max="13574" width="8.44140625" style="4" customWidth="1"/>
    <col min="13575" max="13575" width="6.33203125" style="4" bestFit="1" customWidth="1"/>
    <col min="13576" max="13824" width="8.88671875" style="4"/>
    <col min="13825" max="13825" width="6.6640625" style="4" customWidth="1"/>
    <col min="13826" max="13826" width="38.77734375" style="4" customWidth="1"/>
    <col min="13827" max="13827" width="5.5546875" style="4" customWidth="1"/>
    <col min="13828" max="13828" width="11.88671875" style="4" customWidth="1"/>
    <col min="13829" max="13829" width="9.21875" style="4" customWidth="1"/>
    <col min="13830" max="13830" width="8.44140625" style="4" customWidth="1"/>
    <col min="13831" max="13831" width="6.33203125" style="4" bestFit="1" customWidth="1"/>
    <col min="13832" max="14080" width="8.88671875" style="4"/>
    <col min="14081" max="14081" width="6.6640625" style="4" customWidth="1"/>
    <col min="14082" max="14082" width="38.77734375" style="4" customWidth="1"/>
    <col min="14083" max="14083" width="5.5546875" style="4" customWidth="1"/>
    <col min="14084" max="14084" width="11.88671875" style="4" customWidth="1"/>
    <col min="14085" max="14085" width="9.21875" style="4" customWidth="1"/>
    <col min="14086" max="14086" width="8.44140625" style="4" customWidth="1"/>
    <col min="14087" max="14087" width="6.33203125" style="4" bestFit="1" customWidth="1"/>
    <col min="14088" max="14336" width="8.88671875" style="4"/>
    <col min="14337" max="14337" width="6.6640625" style="4" customWidth="1"/>
    <col min="14338" max="14338" width="38.77734375" style="4" customWidth="1"/>
    <col min="14339" max="14339" width="5.5546875" style="4" customWidth="1"/>
    <col min="14340" max="14340" width="11.88671875" style="4" customWidth="1"/>
    <col min="14341" max="14341" width="9.21875" style="4" customWidth="1"/>
    <col min="14342" max="14342" width="8.44140625" style="4" customWidth="1"/>
    <col min="14343" max="14343" width="6.33203125" style="4" bestFit="1" customWidth="1"/>
    <col min="14344" max="14592" width="8.88671875" style="4"/>
    <col min="14593" max="14593" width="6.6640625" style="4" customWidth="1"/>
    <col min="14594" max="14594" width="38.77734375" style="4" customWidth="1"/>
    <col min="14595" max="14595" width="5.5546875" style="4" customWidth="1"/>
    <col min="14596" max="14596" width="11.88671875" style="4" customWidth="1"/>
    <col min="14597" max="14597" width="9.21875" style="4" customWidth="1"/>
    <col min="14598" max="14598" width="8.44140625" style="4" customWidth="1"/>
    <col min="14599" max="14599" width="6.33203125" style="4" bestFit="1" customWidth="1"/>
    <col min="14600" max="14848" width="8.88671875" style="4"/>
    <col min="14849" max="14849" width="6.6640625" style="4" customWidth="1"/>
    <col min="14850" max="14850" width="38.77734375" style="4" customWidth="1"/>
    <col min="14851" max="14851" width="5.5546875" style="4" customWidth="1"/>
    <col min="14852" max="14852" width="11.88671875" style="4" customWidth="1"/>
    <col min="14853" max="14853" width="9.21875" style="4" customWidth="1"/>
    <col min="14854" max="14854" width="8.44140625" style="4" customWidth="1"/>
    <col min="14855" max="14855" width="6.33203125" style="4" bestFit="1" customWidth="1"/>
    <col min="14856" max="15104" width="8.88671875" style="4"/>
    <col min="15105" max="15105" width="6.6640625" style="4" customWidth="1"/>
    <col min="15106" max="15106" width="38.77734375" style="4" customWidth="1"/>
    <col min="15107" max="15107" width="5.5546875" style="4" customWidth="1"/>
    <col min="15108" max="15108" width="11.88671875" style="4" customWidth="1"/>
    <col min="15109" max="15109" width="9.21875" style="4" customWidth="1"/>
    <col min="15110" max="15110" width="8.44140625" style="4" customWidth="1"/>
    <col min="15111" max="15111" width="6.33203125" style="4" bestFit="1" customWidth="1"/>
    <col min="15112" max="15360" width="8.88671875" style="4"/>
    <col min="15361" max="15361" width="6.6640625" style="4" customWidth="1"/>
    <col min="15362" max="15362" width="38.77734375" style="4" customWidth="1"/>
    <col min="15363" max="15363" width="5.5546875" style="4" customWidth="1"/>
    <col min="15364" max="15364" width="11.88671875" style="4" customWidth="1"/>
    <col min="15365" max="15365" width="9.21875" style="4" customWidth="1"/>
    <col min="15366" max="15366" width="8.44140625" style="4" customWidth="1"/>
    <col min="15367" max="15367" width="6.33203125" style="4" bestFit="1" customWidth="1"/>
    <col min="15368" max="15616" width="8.88671875" style="4"/>
    <col min="15617" max="15617" width="6.6640625" style="4" customWidth="1"/>
    <col min="15618" max="15618" width="38.77734375" style="4" customWidth="1"/>
    <col min="15619" max="15619" width="5.5546875" style="4" customWidth="1"/>
    <col min="15620" max="15620" width="11.88671875" style="4" customWidth="1"/>
    <col min="15621" max="15621" width="9.21875" style="4" customWidth="1"/>
    <col min="15622" max="15622" width="8.44140625" style="4" customWidth="1"/>
    <col min="15623" max="15623" width="6.33203125" style="4" bestFit="1" customWidth="1"/>
    <col min="15624" max="15872" width="8.88671875" style="4"/>
    <col min="15873" max="15873" width="6.6640625" style="4" customWidth="1"/>
    <col min="15874" max="15874" width="38.77734375" style="4" customWidth="1"/>
    <col min="15875" max="15875" width="5.5546875" style="4" customWidth="1"/>
    <col min="15876" max="15876" width="11.88671875" style="4" customWidth="1"/>
    <col min="15877" max="15877" width="9.21875" style="4" customWidth="1"/>
    <col min="15878" max="15878" width="8.44140625" style="4" customWidth="1"/>
    <col min="15879" max="15879" width="6.33203125" style="4" bestFit="1" customWidth="1"/>
    <col min="15880" max="16128" width="8.88671875" style="4"/>
    <col min="16129" max="16129" width="6.6640625" style="4" customWidth="1"/>
    <col min="16130" max="16130" width="38.77734375" style="4" customWidth="1"/>
    <col min="16131" max="16131" width="5.5546875" style="4" customWidth="1"/>
    <col min="16132" max="16132" width="11.88671875" style="4" customWidth="1"/>
    <col min="16133" max="16133" width="9.21875" style="4" customWidth="1"/>
    <col min="16134" max="16134" width="8.44140625" style="4" customWidth="1"/>
    <col min="16135" max="16135" width="6.33203125" style="4" bestFit="1" customWidth="1"/>
    <col min="16136" max="16384" width="8.88671875" style="4"/>
  </cols>
  <sheetData>
    <row r="1" spans="1:6" ht="15" customHeight="1" x14ac:dyDescent="0.3">
      <c r="A1" s="1" t="s">
        <v>0</v>
      </c>
      <c r="B1" s="2"/>
      <c r="C1" s="2"/>
      <c r="D1" s="2"/>
      <c r="E1" s="2"/>
      <c r="F1" s="3"/>
    </row>
    <row r="2" spans="1:6" ht="15" customHeight="1" x14ac:dyDescent="0.3">
      <c r="A2" s="5" t="s">
        <v>1</v>
      </c>
      <c r="B2" s="6"/>
      <c r="C2" s="6"/>
      <c r="D2" s="6"/>
      <c r="E2" s="6"/>
      <c r="F2" s="7"/>
    </row>
    <row r="3" spans="1:6" ht="15" customHeight="1" x14ac:dyDescent="0.3">
      <c r="A3" s="8"/>
      <c r="B3" s="9"/>
      <c r="C3" s="9"/>
    </row>
    <row r="4" spans="1:6" ht="15" customHeight="1" x14ac:dyDescent="0.3">
      <c r="B4" s="4" t="s">
        <v>2</v>
      </c>
      <c r="D4" s="10" t="s">
        <v>3</v>
      </c>
      <c r="E4" s="4" t="s">
        <v>4</v>
      </c>
      <c r="F4" s="4" t="s">
        <v>5</v>
      </c>
    </row>
    <row r="5" spans="1:6" ht="15" customHeight="1" x14ac:dyDescent="0.3">
      <c r="B5" s="11" t="s">
        <v>6</v>
      </c>
      <c r="C5" s="12"/>
      <c r="D5" s="12"/>
      <c r="E5" s="12"/>
      <c r="F5" s="13"/>
    </row>
    <row r="6" spans="1:6" s="14" customFormat="1" ht="49.5" customHeight="1" x14ac:dyDescent="0.3">
      <c r="A6" s="14" t="s">
        <v>7</v>
      </c>
      <c r="B6" s="14" t="s">
        <v>8</v>
      </c>
      <c r="C6" s="14" t="s">
        <v>9</v>
      </c>
      <c r="D6" s="15" t="s">
        <v>10</v>
      </c>
      <c r="E6" s="15" t="s">
        <v>11</v>
      </c>
      <c r="F6" s="15" t="s">
        <v>12</v>
      </c>
    </row>
    <row r="7" spans="1:6" ht="15" customHeight="1" x14ac:dyDescent="0.3">
      <c r="A7" s="14" t="s">
        <v>13</v>
      </c>
      <c r="B7" s="4" t="s">
        <v>14</v>
      </c>
      <c r="C7" s="4" t="s">
        <v>15</v>
      </c>
      <c r="D7" s="4">
        <v>16619928</v>
      </c>
      <c r="E7" s="4">
        <v>16755856</v>
      </c>
      <c r="F7" s="4">
        <v>16755856</v>
      </c>
    </row>
    <row r="8" spans="1:6" ht="15" customHeight="1" x14ac:dyDescent="0.3">
      <c r="A8" s="14" t="s">
        <v>16</v>
      </c>
      <c r="B8" s="4" t="s">
        <v>17</v>
      </c>
      <c r="C8" s="4" t="s">
        <v>18</v>
      </c>
      <c r="D8" s="4">
        <v>0</v>
      </c>
      <c r="E8" s="4">
        <v>0</v>
      </c>
    </row>
    <row r="9" spans="1:6" s="14" customFormat="1" ht="15" customHeight="1" x14ac:dyDescent="0.3">
      <c r="A9" s="14" t="s">
        <v>19</v>
      </c>
      <c r="B9" s="10" t="s">
        <v>20</v>
      </c>
      <c r="C9" s="4" t="s">
        <v>21</v>
      </c>
      <c r="D9" s="10">
        <v>9113000</v>
      </c>
      <c r="E9" s="10">
        <v>9700414</v>
      </c>
      <c r="F9" s="10">
        <v>9700414</v>
      </c>
    </row>
    <row r="10" spans="1:6" ht="15" customHeight="1" x14ac:dyDescent="0.3">
      <c r="A10" s="14" t="s">
        <v>22</v>
      </c>
      <c r="B10" s="10" t="s">
        <v>23</v>
      </c>
      <c r="C10" s="4" t="s">
        <v>24</v>
      </c>
      <c r="D10" s="4">
        <v>1800000</v>
      </c>
      <c r="E10" s="4">
        <v>2018010</v>
      </c>
      <c r="F10" s="4">
        <v>2018010</v>
      </c>
    </row>
    <row r="11" spans="1:6" ht="15" customHeight="1" x14ac:dyDescent="0.3">
      <c r="A11" s="14" t="s">
        <v>25</v>
      </c>
      <c r="B11" s="4" t="s">
        <v>26</v>
      </c>
      <c r="C11" s="4" t="s">
        <v>27</v>
      </c>
      <c r="D11" s="4">
        <v>0</v>
      </c>
      <c r="E11" s="4">
        <v>1229850</v>
      </c>
      <c r="F11" s="4">
        <v>1229850</v>
      </c>
    </row>
    <row r="12" spans="1:6" s="14" customFormat="1" ht="15" customHeight="1" x14ac:dyDescent="0.3">
      <c r="A12" s="14" t="s">
        <v>28</v>
      </c>
      <c r="B12" s="10" t="s">
        <v>29</v>
      </c>
      <c r="C12" s="4" t="s">
        <v>30</v>
      </c>
      <c r="D12" s="10">
        <v>0</v>
      </c>
      <c r="E12" s="10">
        <v>0</v>
      </c>
      <c r="F12" s="10">
        <v>0</v>
      </c>
    </row>
    <row r="13" spans="1:6" s="16" customFormat="1" ht="12.75" customHeight="1" x14ac:dyDescent="0.3">
      <c r="A13" s="14" t="s">
        <v>31</v>
      </c>
      <c r="B13" s="16" t="s">
        <v>32</v>
      </c>
      <c r="C13" s="16" t="s">
        <v>33</v>
      </c>
      <c r="D13" s="16">
        <f>SUM(D7:D12)</f>
        <v>27532928</v>
      </c>
      <c r="E13" s="16">
        <f>SUM(E7:E12)</f>
        <v>29704130</v>
      </c>
      <c r="F13" s="16">
        <f>SUM(F7:F12)</f>
        <v>29704130</v>
      </c>
    </row>
    <row r="14" spans="1:6" ht="15" customHeight="1" x14ac:dyDescent="0.3">
      <c r="A14" s="14" t="s">
        <v>34</v>
      </c>
      <c r="B14" s="10" t="s">
        <v>35</v>
      </c>
      <c r="C14" s="10" t="s">
        <v>36</v>
      </c>
    </row>
    <row r="15" spans="1:6" ht="15" customHeight="1" x14ac:dyDescent="0.3">
      <c r="A15" s="14" t="s">
        <v>37</v>
      </c>
      <c r="B15" s="10" t="s">
        <v>38</v>
      </c>
      <c r="C15" s="10" t="s">
        <v>39</v>
      </c>
    </row>
    <row r="16" spans="1:6" ht="15" customHeight="1" x14ac:dyDescent="0.3">
      <c r="A16" s="14" t="s">
        <v>40</v>
      </c>
      <c r="B16" s="10" t="s">
        <v>41</v>
      </c>
      <c r="C16" s="10" t="s">
        <v>42</v>
      </c>
    </row>
    <row r="17" spans="1:6" ht="15" customHeight="1" x14ac:dyDescent="0.3">
      <c r="A17" s="14" t="s">
        <v>43</v>
      </c>
      <c r="B17" s="10" t="s">
        <v>44</v>
      </c>
      <c r="C17" s="10" t="s">
        <v>45</v>
      </c>
    </row>
    <row r="18" spans="1:6" ht="15" customHeight="1" x14ac:dyDescent="0.3">
      <c r="A18" s="14" t="s">
        <v>46</v>
      </c>
      <c r="B18" s="10" t="s">
        <v>47</v>
      </c>
      <c r="C18" s="10" t="s">
        <v>48</v>
      </c>
      <c r="D18" s="4">
        <v>3546555</v>
      </c>
      <c r="E18" s="4">
        <v>2892132</v>
      </c>
      <c r="F18" s="4">
        <v>2892132</v>
      </c>
    </row>
    <row r="19" spans="1:6" s="16" customFormat="1" ht="15" customHeight="1" x14ac:dyDescent="0.3">
      <c r="A19" s="14" t="s">
        <v>49</v>
      </c>
      <c r="B19" s="16" t="s">
        <v>50</v>
      </c>
      <c r="C19" s="16" t="s">
        <v>51</v>
      </c>
      <c r="D19" s="16">
        <f>+D13+D14+D15+D16+D17+D18</f>
        <v>31079483</v>
      </c>
      <c r="E19" s="16">
        <f>+E13+E14+E15+E16+E17+E18</f>
        <v>32596262</v>
      </c>
      <c r="F19" s="16">
        <f>+F13+F14+F15+F16+F17+F18</f>
        <v>32596262</v>
      </c>
    </row>
    <row r="20" spans="1:6" ht="15" customHeight="1" x14ac:dyDescent="0.3">
      <c r="A20" s="14" t="s">
        <v>52</v>
      </c>
      <c r="B20" s="10" t="s">
        <v>53</v>
      </c>
      <c r="C20" s="10" t="s">
        <v>54</v>
      </c>
      <c r="D20" s="4">
        <v>0</v>
      </c>
      <c r="E20" s="4">
        <v>2451873</v>
      </c>
      <c r="F20" s="4">
        <v>2451873</v>
      </c>
    </row>
    <row r="21" spans="1:6" s="16" customFormat="1" ht="15" customHeight="1" x14ac:dyDescent="0.3">
      <c r="A21" s="14" t="s">
        <v>55</v>
      </c>
      <c r="B21" s="10" t="s">
        <v>56</v>
      </c>
      <c r="C21" s="10" t="s">
        <v>57</v>
      </c>
    </row>
    <row r="22" spans="1:6" ht="15" customHeight="1" x14ac:dyDescent="0.3">
      <c r="A22" s="14" t="s">
        <v>58</v>
      </c>
      <c r="B22" s="10" t="s">
        <v>59</v>
      </c>
      <c r="C22" s="10" t="s">
        <v>60</v>
      </c>
    </row>
    <row r="23" spans="1:6" ht="15" customHeight="1" x14ac:dyDescent="0.3">
      <c r="A23" s="14" t="s">
        <v>61</v>
      </c>
      <c r="B23" s="10" t="s">
        <v>62</v>
      </c>
      <c r="C23" s="10" t="s">
        <v>63</v>
      </c>
    </row>
    <row r="24" spans="1:6" ht="15" customHeight="1" x14ac:dyDescent="0.3">
      <c r="A24" s="14" t="s">
        <v>64</v>
      </c>
      <c r="B24" s="10" t="s">
        <v>65</v>
      </c>
      <c r="C24" s="10" t="s">
        <v>66</v>
      </c>
      <c r="D24" s="4">
        <v>0</v>
      </c>
      <c r="E24" s="4">
        <v>19441349</v>
      </c>
      <c r="F24" s="4">
        <v>19441349</v>
      </c>
    </row>
    <row r="25" spans="1:6" s="16" customFormat="1" ht="15" customHeight="1" x14ac:dyDescent="0.3">
      <c r="A25" s="14" t="s">
        <v>67</v>
      </c>
      <c r="B25" s="16" t="s">
        <v>68</v>
      </c>
      <c r="C25" s="16" t="s">
        <v>69</v>
      </c>
      <c r="D25" s="16">
        <f>SUM(D24)</f>
        <v>0</v>
      </c>
      <c r="E25" s="16">
        <f>SUM(E20:E24)</f>
        <v>21893222</v>
      </c>
      <c r="F25" s="16">
        <f>SUM(F20:F24)</f>
        <v>21893222</v>
      </c>
    </row>
    <row r="26" spans="1:6" s="16" customFormat="1" ht="15" customHeight="1" x14ac:dyDescent="0.3">
      <c r="A26" s="14" t="s">
        <v>70</v>
      </c>
      <c r="B26" s="10" t="s">
        <v>71</v>
      </c>
      <c r="C26" s="10" t="s">
        <v>72</v>
      </c>
      <c r="D26" s="10"/>
      <c r="E26" s="10"/>
      <c r="F26" s="10"/>
    </row>
    <row r="27" spans="1:6" s="14" customFormat="1" ht="15" customHeight="1" x14ac:dyDescent="0.3">
      <c r="A27" s="14" t="s">
        <v>73</v>
      </c>
      <c r="B27" s="10" t="s">
        <v>74</v>
      </c>
      <c r="C27" s="10" t="s">
        <v>75</v>
      </c>
      <c r="D27" s="10"/>
      <c r="E27" s="10"/>
      <c r="F27" s="10"/>
    </row>
    <row r="28" spans="1:6" s="16" customFormat="1" ht="15" customHeight="1" x14ac:dyDescent="0.3">
      <c r="A28" s="14" t="s">
        <v>76</v>
      </c>
      <c r="B28" s="16" t="s">
        <v>77</v>
      </c>
      <c r="C28" s="16" t="s">
        <v>78</v>
      </c>
      <c r="D28" s="16">
        <v>0</v>
      </c>
      <c r="E28" s="16">
        <v>0</v>
      </c>
      <c r="F28" s="16">
        <v>0</v>
      </c>
    </row>
    <row r="29" spans="1:6" s="16" customFormat="1" ht="15" customHeight="1" x14ac:dyDescent="0.3">
      <c r="A29" s="14" t="s">
        <v>79</v>
      </c>
      <c r="B29" s="10" t="s">
        <v>80</v>
      </c>
      <c r="C29" s="10" t="s">
        <v>81</v>
      </c>
    </row>
    <row r="30" spans="1:6" s="14" customFormat="1" ht="15" customHeight="1" x14ac:dyDescent="0.3">
      <c r="A30" s="14" t="s">
        <v>82</v>
      </c>
      <c r="B30" s="10" t="s">
        <v>83</v>
      </c>
      <c r="C30" s="10" t="s">
        <v>84</v>
      </c>
    </row>
    <row r="31" spans="1:6" s="14" customFormat="1" ht="15" customHeight="1" x14ac:dyDescent="0.3">
      <c r="A31" s="14" t="s">
        <v>85</v>
      </c>
      <c r="B31" s="10" t="s">
        <v>86</v>
      </c>
      <c r="C31" s="10" t="s">
        <v>87</v>
      </c>
      <c r="D31" s="10">
        <v>1100000</v>
      </c>
      <c r="E31" s="10">
        <v>1100000</v>
      </c>
      <c r="F31" s="10">
        <v>900000</v>
      </c>
    </row>
    <row r="32" spans="1:6" ht="15" customHeight="1" x14ac:dyDescent="0.3">
      <c r="A32" s="14" t="s">
        <v>88</v>
      </c>
      <c r="B32" s="4" t="s">
        <v>89</v>
      </c>
      <c r="C32" s="4" t="s">
        <v>90</v>
      </c>
      <c r="D32" s="4">
        <v>6000000</v>
      </c>
      <c r="E32" s="4">
        <v>3300122</v>
      </c>
      <c r="F32" s="4">
        <v>0</v>
      </c>
    </row>
    <row r="33" spans="1:6" ht="15" customHeight="1" x14ac:dyDescent="0.3">
      <c r="A33" s="14" t="s">
        <v>91</v>
      </c>
      <c r="B33" s="4" t="s">
        <v>92</v>
      </c>
      <c r="C33" s="4" t="s">
        <v>93</v>
      </c>
    </row>
    <row r="34" spans="1:6" s="16" customFormat="1" ht="15" customHeight="1" x14ac:dyDescent="0.3">
      <c r="A34" s="14" t="s">
        <v>94</v>
      </c>
      <c r="B34" s="10" t="s">
        <v>95</v>
      </c>
      <c r="C34" s="10" t="s">
        <v>96</v>
      </c>
    </row>
    <row r="35" spans="1:6" ht="15" customHeight="1" x14ac:dyDescent="0.3">
      <c r="A35" s="14" t="s">
        <v>97</v>
      </c>
      <c r="B35" s="4" t="s">
        <v>98</v>
      </c>
      <c r="C35" s="4" t="s">
        <v>99</v>
      </c>
      <c r="D35" s="4">
        <v>1500000</v>
      </c>
      <c r="E35" s="4">
        <v>0</v>
      </c>
      <c r="F35" s="4">
        <v>55166</v>
      </c>
    </row>
    <row r="36" spans="1:6" ht="15" customHeight="1" x14ac:dyDescent="0.3">
      <c r="A36" s="14" t="s">
        <v>100</v>
      </c>
      <c r="B36" s="4" t="s">
        <v>101</v>
      </c>
      <c r="C36" s="4" t="s">
        <v>102</v>
      </c>
    </row>
    <row r="37" spans="1:6" s="14" customFormat="1" ht="15" customHeight="1" x14ac:dyDescent="0.3">
      <c r="A37" s="14" t="s">
        <v>103</v>
      </c>
      <c r="B37" s="16" t="s">
        <v>104</v>
      </c>
      <c r="C37" s="16" t="s">
        <v>105</v>
      </c>
      <c r="D37" s="16">
        <f>SUM(D32:D36)</f>
        <v>7500000</v>
      </c>
      <c r="E37" s="16">
        <f>SUM(E32:E36)</f>
        <v>3300122</v>
      </c>
      <c r="F37" s="16">
        <f>SUM(F32:F36)</f>
        <v>55166</v>
      </c>
    </row>
    <row r="38" spans="1:6" s="16" customFormat="1" ht="15" customHeight="1" x14ac:dyDescent="0.3">
      <c r="A38" s="14" t="s">
        <v>106</v>
      </c>
      <c r="B38" s="10" t="s">
        <v>107</v>
      </c>
      <c r="C38" s="10" t="s">
        <v>108</v>
      </c>
      <c r="D38" s="10">
        <v>100000</v>
      </c>
      <c r="E38" s="10">
        <v>100000</v>
      </c>
      <c r="F38" s="10">
        <v>283071</v>
      </c>
    </row>
    <row r="39" spans="1:6" s="16" customFormat="1" ht="15" customHeight="1" x14ac:dyDescent="0.3">
      <c r="A39" s="14" t="s">
        <v>109</v>
      </c>
      <c r="B39" s="16" t="s">
        <v>110</v>
      </c>
      <c r="C39" s="16" t="s">
        <v>111</v>
      </c>
      <c r="D39" s="16">
        <f>SUM(D28,IA29,D30,D31,D37,D38)</f>
        <v>8700000</v>
      </c>
      <c r="E39" s="16">
        <f>SUM(E28,IB29,E30,E31,E37,E38)</f>
        <v>4500122</v>
      </c>
      <c r="F39" s="16">
        <f>SUM(F28,IC29,F30,F31,F37,F38)</f>
        <v>1238237</v>
      </c>
    </row>
    <row r="40" spans="1:6" s="16" customFormat="1" ht="15" customHeight="1" x14ac:dyDescent="0.3">
      <c r="A40" s="14" t="s">
        <v>112</v>
      </c>
      <c r="B40" s="10" t="s">
        <v>113</v>
      </c>
      <c r="C40" s="10" t="s">
        <v>114</v>
      </c>
      <c r="D40" s="10"/>
      <c r="E40" s="10"/>
      <c r="F40" s="10"/>
    </row>
    <row r="41" spans="1:6" s="16" customFormat="1" ht="15" customHeight="1" x14ac:dyDescent="0.3">
      <c r="A41" s="14" t="s">
        <v>115</v>
      </c>
      <c r="B41" s="10" t="s">
        <v>116</v>
      </c>
      <c r="C41" s="10" t="s">
        <v>117</v>
      </c>
      <c r="D41" s="10"/>
      <c r="E41" s="10"/>
      <c r="F41" s="10"/>
    </row>
    <row r="42" spans="1:6" s="16" customFormat="1" ht="15" customHeight="1" x14ac:dyDescent="0.3">
      <c r="A42" s="14" t="s">
        <v>118</v>
      </c>
      <c r="B42" s="10" t="s">
        <v>119</v>
      </c>
      <c r="C42" s="10" t="s">
        <v>120</v>
      </c>
      <c r="D42" s="10"/>
      <c r="E42" s="10"/>
      <c r="F42" s="10"/>
    </row>
    <row r="43" spans="1:6" s="16" customFormat="1" ht="15" customHeight="1" x14ac:dyDescent="0.3">
      <c r="A43" s="14" t="s">
        <v>121</v>
      </c>
      <c r="B43" s="10" t="s">
        <v>122</v>
      </c>
      <c r="C43" s="10" t="s">
        <v>123</v>
      </c>
      <c r="D43" s="10">
        <v>306429</v>
      </c>
      <c r="E43" s="10">
        <v>595499</v>
      </c>
      <c r="F43" s="10">
        <v>595499</v>
      </c>
    </row>
    <row r="44" spans="1:6" s="10" customFormat="1" ht="15" customHeight="1" x14ac:dyDescent="0.3">
      <c r="A44" s="14" t="s">
        <v>124</v>
      </c>
      <c r="B44" s="10" t="s">
        <v>125</v>
      </c>
      <c r="C44" s="10" t="s">
        <v>126</v>
      </c>
    </row>
    <row r="45" spans="1:6" s="16" customFormat="1" ht="15" customHeight="1" x14ac:dyDescent="0.3">
      <c r="A45" s="14" t="s">
        <v>127</v>
      </c>
      <c r="B45" s="10" t="s">
        <v>128</v>
      </c>
      <c r="C45" s="10" t="s">
        <v>129</v>
      </c>
      <c r="D45" s="10"/>
      <c r="E45" s="10"/>
      <c r="F45" s="10"/>
    </row>
    <row r="46" spans="1:6" s="16" customFormat="1" ht="15" customHeight="1" x14ac:dyDescent="0.3">
      <c r="A46" s="14" t="s">
        <v>130</v>
      </c>
      <c r="B46" s="10" t="s">
        <v>131</v>
      </c>
      <c r="C46" s="10" t="s">
        <v>132</v>
      </c>
      <c r="D46" s="10"/>
      <c r="E46" s="10"/>
      <c r="F46" s="10"/>
    </row>
    <row r="47" spans="1:6" s="16" customFormat="1" ht="15" customHeight="1" x14ac:dyDescent="0.3">
      <c r="A47" s="14" t="s">
        <v>133</v>
      </c>
      <c r="B47" s="10" t="s">
        <v>134</v>
      </c>
      <c r="C47" s="10" t="s">
        <v>135</v>
      </c>
      <c r="D47" s="10">
        <v>0</v>
      </c>
      <c r="E47" s="10">
        <v>0</v>
      </c>
      <c r="F47" s="10">
        <v>20</v>
      </c>
    </row>
    <row r="48" spans="1:6" s="16" customFormat="1" ht="15" customHeight="1" x14ac:dyDescent="0.3">
      <c r="A48" s="14" t="s">
        <v>136</v>
      </c>
      <c r="B48" s="10" t="s">
        <v>137</v>
      </c>
      <c r="C48" s="10" t="s">
        <v>138</v>
      </c>
      <c r="D48" s="10"/>
      <c r="E48" s="10"/>
      <c r="F48" s="10"/>
    </row>
    <row r="49" spans="1:9" s="16" customFormat="1" ht="15" customHeight="1" x14ac:dyDescent="0.3">
      <c r="A49" s="14" t="s">
        <v>139</v>
      </c>
      <c r="B49" s="10" t="s">
        <v>140</v>
      </c>
      <c r="C49" s="10" t="s">
        <v>141</v>
      </c>
      <c r="D49" s="10">
        <v>0</v>
      </c>
      <c r="E49" s="10">
        <v>485710</v>
      </c>
      <c r="F49" s="10">
        <v>485710</v>
      </c>
      <c r="G49" s="10"/>
    </row>
    <row r="50" spans="1:9" s="16" customFormat="1" ht="15" customHeight="1" x14ac:dyDescent="0.3">
      <c r="A50" s="14" t="s">
        <v>142</v>
      </c>
      <c r="B50" s="16" t="s">
        <v>143</v>
      </c>
      <c r="C50" s="16" t="s">
        <v>144</v>
      </c>
      <c r="D50" s="16">
        <f>SUM(D40:D49)</f>
        <v>306429</v>
      </c>
      <c r="E50" s="16">
        <f>SUM(E40:E49)</f>
        <v>1081209</v>
      </c>
      <c r="F50" s="16">
        <f>SUM(F40:F49)</f>
        <v>1081229</v>
      </c>
    </row>
    <row r="51" spans="1:9" s="16" customFormat="1" ht="15" customHeight="1" x14ac:dyDescent="0.3">
      <c r="A51" s="14" t="s">
        <v>145</v>
      </c>
      <c r="B51" s="10" t="s">
        <v>146</v>
      </c>
      <c r="C51" s="10" t="s">
        <v>147</v>
      </c>
    </row>
    <row r="52" spans="1:9" s="16" customFormat="1" ht="15" customHeight="1" x14ac:dyDescent="0.3">
      <c r="A52" s="14" t="s">
        <v>148</v>
      </c>
      <c r="B52" s="10" t="s">
        <v>149</v>
      </c>
      <c r="C52" s="10" t="s">
        <v>150</v>
      </c>
      <c r="D52" s="10"/>
      <c r="E52" s="10"/>
      <c r="F52" s="10"/>
    </row>
    <row r="53" spans="1:9" s="16" customFormat="1" ht="15" customHeight="1" x14ac:dyDescent="0.3">
      <c r="A53" s="14" t="s">
        <v>151</v>
      </c>
      <c r="B53" s="10" t="s">
        <v>152</v>
      </c>
      <c r="C53" s="10" t="s">
        <v>153</v>
      </c>
    </row>
    <row r="54" spans="1:9" s="16" customFormat="1" ht="15" customHeight="1" x14ac:dyDescent="0.3">
      <c r="A54" s="14" t="s">
        <v>154</v>
      </c>
      <c r="B54" s="10" t="s">
        <v>155</v>
      </c>
      <c r="C54" s="10" t="s">
        <v>156</v>
      </c>
      <c r="G54" s="10"/>
      <c r="H54" s="10"/>
      <c r="I54" s="10"/>
    </row>
    <row r="55" spans="1:9" s="16" customFormat="1" ht="15" customHeight="1" x14ac:dyDescent="0.3">
      <c r="A55" s="14" t="s">
        <v>157</v>
      </c>
      <c r="B55" s="10" t="s">
        <v>158</v>
      </c>
      <c r="C55" s="10" t="s">
        <v>159</v>
      </c>
    </row>
    <row r="56" spans="1:9" s="16" customFormat="1" ht="15" customHeight="1" x14ac:dyDescent="0.3">
      <c r="A56" s="14" t="s">
        <v>160</v>
      </c>
      <c r="B56" s="16" t="s">
        <v>161</v>
      </c>
      <c r="C56" s="16" t="s">
        <v>162</v>
      </c>
      <c r="D56" s="16">
        <f>SUM(D51:D55)</f>
        <v>0</v>
      </c>
      <c r="E56" s="16">
        <f>SUM(E51:E55)</f>
        <v>0</v>
      </c>
      <c r="F56" s="16">
        <f>SUM(F51:F55)</f>
        <v>0</v>
      </c>
    </row>
    <row r="57" spans="1:9" s="16" customFormat="1" ht="15" customHeight="1" x14ac:dyDescent="0.3">
      <c r="A57" s="14" t="s">
        <v>163</v>
      </c>
      <c r="B57" s="10" t="s">
        <v>164</v>
      </c>
      <c r="C57" s="10" t="s">
        <v>165</v>
      </c>
    </row>
    <row r="58" spans="1:9" s="16" customFormat="1" ht="15" customHeight="1" x14ac:dyDescent="0.3">
      <c r="A58" s="14" t="s">
        <v>166</v>
      </c>
      <c r="B58" s="10" t="s">
        <v>167</v>
      </c>
      <c r="C58" s="10" t="s">
        <v>168</v>
      </c>
    </row>
    <row r="59" spans="1:9" s="16" customFormat="1" ht="15" customHeight="1" x14ac:dyDescent="0.3">
      <c r="A59" s="14" t="s">
        <v>169</v>
      </c>
      <c r="B59" s="10" t="s">
        <v>170</v>
      </c>
      <c r="C59" s="10" t="s">
        <v>171</v>
      </c>
      <c r="D59" s="16">
        <v>0</v>
      </c>
      <c r="E59" s="16">
        <v>0</v>
      </c>
      <c r="F59" s="10">
        <v>0</v>
      </c>
    </row>
    <row r="60" spans="1:9" s="16" customFormat="1" ht="15" customHeight="1" x14ac:dyDescent="0.3">
      <c r="A60" s="14" t="s">
        <v>172</v>
      </c>
      <c r="B60" s="16" t="s">
        <v>173</v>
      </c>
      <c r="C60" s="16" t="s">
        <v>174</v>
      </c>
      <c r="D60" s="16">
        <f>SUM(D57:D59)</f>
        <v>0</v>
      </c>
      <c r="E60" s="16">
        <f>SUM(E57:E59)</f>
        <v>0</v>
      </c>
      <c r="F60" s="16">
        <f>SUM(F57:F59)</f>
        <v>0</v>
      </c>
    </row>
    <row r="61" spans="1:9" s="16" customFormat="1" ht="15" customHeight="1" x14ac:dyDescent="0.3">
      <c r="A61" s="14" t="s">
        <v>175</v>
      </c>
      <c r="B61" s="10" t="s">
        <v>176</v>
      </c>
      <c r="C61" s="10" t="s">
        <v>177</v>
      </c>
    </row>
    <row r="62" spans="1:9" s="16" customFormat="1" ht="15" customHeight="1" x14ac:dyDescent="0.3">
      <c r="A62" s="14" t="s">
        <v>178</v>
      </c>
      <c r="B62" s="10" t="s">
        <v>179</v>
      </c>
      <c r="C62" s="10" t="s">
        <v>180</v>
      </c>
    </row>
    <row r="63" spans="1:9" s="16" customFormat="1" ht="15" customHeight="1" x14ac:dyDescent="0.3">
      <c r="A63" s="14" t="s">
        <v>181</v>
      </c>
      <c r="B63" s="10" t="s">
        <v>182</v>
      </c>
      <c r="C63" s="10" t="s">
        <v>183</v>
      </c>
      <c r="D63" s="10">
        <v>0</v>
      </c>
      <c r="E63" s="10">
        <v>300000</v>
      </c>
      <c r="F63" s="10">
        <v>300000</v>
      </c>
    </row>
    <row r="64" spans="1:9" s="16" customFormat="1" ht="15" customHeight="1" x14ac:dyDescent="0.3">
      <c r="A64" s="14" t="s">
        <v>184</v>
      </c>
      <c r="B64" s="16" t="s">
        <v>185</v>
      </c>
      <c r="C64" s="16" t="s">
        <v>186</v>
      </c>
      <c r="D64" s="16">
        <f>SUM(D61:D63)</f>
        <v>0</v>
      </c>
      <c r="E64" s="16">
        <f>SUM(E61:E63)</f>
        <v>300000</v>
      </c>
      <c r="F64" s="16">
        <f>SUM(F61:F63)</f>
        <v>300000</v>
      </c>
    </row>
    <row r="65" spans="1:6" s="16" customFormat="1" ht="15" customHeight="1" x14ac:dyDescent="0.3">
      <c r="A65" s="14" t="s">
        <v>187</v>
      </c>
      <c r="B65" s="16" t="s">
        <v>188</v>
      </c>
      <c r="C65" s="16" t="s">
        <v>189</v>
      </c>
      <c r="D65" s="16">
        <f>SUM(D19,D25,D39,D50,D56,D60,D64)</f>
        <v>40085912</v>
      </c>
      <c r="E65" s="16">
        <f>SUM(E19,E25,E39,E50,E56,E60,E64)</f>
        <v>60370815</v>
      </c>
      <c r="F65" s="16">
        <f>SUM(F19,F25,F39,F50,F56,F60,F64)</f>
        <v>57108950</v>
      </c>
    </row>
    <row r="66" spans="1:6" s="10" customFormat="1" ht="15" customHeight="1" x14ac:dyDescent="0.3">
      <c r="A66" s="14" t="s">
        <v>190</v>
      </c>
      <c r="B66" s="10" t="s">
        <v>191</v>
      </c>
      <c r="C66" s="10" t="s">
        <v>192</v>
      </c>
    </row>
    <row r="67" spans="1:6" s="10" customFormat="1" ht="15" customHeight="1" x14ac:dyDescent="0.3">
      <c r="A67" s="14" t="s">
        <v>193</v>
      </c>
      <c r="B67" s="10" t="s">
        <v>194</v>
      </c>
      <c r="C67" s="10" t="s">
        <v>195</v>
      </c>
    </row>
    <row r="68" spans="1:6" s="10" customFormat="1" ht="15" customHeight="1" x14ac:dyDescent="0.3">
      <c r="A68" s="14" t="s">
        <v>196</v>
      </c>
      <c r="B68" s="10" t="s">
        <v>197</v>
      </c>
      <c r="C68" s="10" t="s">
        <v>198</v>
      </c>
    </row>
    <row r="69" spans="1:6" s="16" customFormat="1" ht="15" customHeight="1" x14ac:dyDescent="0.3">
      <c r="A69" s="14" t="s">
        <v>199</v>
      </c>
      <c r="B69" s="16" t="s">
        <v>200</v>
      </c>
      <c r="C69" s="16" t="s">
        <v>201</v>
      </c>
      <c r="D69" s="16">
        <f>SUM(D66:D68)</f>
        <v>0</v>
      </c>
      <c r="E69" s="16">
        <f>SUM(E66:E68)</f>
        <v>0</v>
      </c>
      <c r="F69" s="16">
        <f>SUM(F66:F68)</f>
        <v>0</v>
      </c>
    </row>
    <row r="70" spans="1:6" s="16" customFormat="1" ht="15" customHeight="1" x14ac:dyDescent="0.3">
      <c r="A70" s="14" t="s">
        <v>202</v>
      </c>
      <c r="B70" s="16" t="s">
        <v>203</v>
      </c>
      <c r="C70" s="16" t="s">
        <v>204</v>
      </c>
    </row>
    <row r="71" spans="1:6" s="10" customFormat="1" ht="15" customHeight="1" x14ac:dyDescent="0.3">
      <c r="A71" s="14" t="s">
        <v>205</v>
      </c>
      <c r="B71" s="10" t="s">
        <v>206</v>
      </c>
      <c r="C71" s="10" t="s">
        <v>207</v>
      </c>
      <c r="D71" s="10">
        <v>23552729</v>
      </c>
      <c r="E71" s="10">
        <v>25265424</v>
      </c>
      <c r="F71" s="10">
        <v>25265424</v>
      </c>
    </row>
    <row r="72" spans="1:6" s="16" customFormat="1" ht="15" customHeight="1" x14ac:dyDescent="0.3">
      <c r="A72" s="14" t="s">
        <v>208</v>
      </c>
      <c r="B72" s="16" t="s">
        <v>209</v>
      </c>
      <c r="C72" s="16" t="s">
        <v>207</v>
      </c>
      <c r="D72" s="16">
        <f>SUM(D71:D71)</f>
        <v>23552729</v>
      </c>
      <c r="E72" s="16">
        <f>SUM(E71:E71)</f>
        <v>25265424</v>
      </c>
      <c r="F72" s="16">
        <f>SUM(F71:F71)</f>
        <v>25265424</v>
      </c>
    </row>
    <row r="73" spans="1:6" s="16" customFormat="1" ht="15" customHeight="1" x14ac:dyDescent="0.3">
      <c r="A73" s="14" t="s">
        <v>210</v>
      </c>
      <c r="B73" s="10" t="s">
        <v>211</v>
      </c>
      <c r="C73" s="10" t="s">
        <v>212</v>
      </c>
      <c r="D73" s="10">
        <v>0</v>
      </c>
      <c r="E73" s="10">
        <v>189194</v>
      </c>
      <c r="F73" s="10">
        <v>1508921</v>
      </c>
    </row>
    <row r="74" spans="1:6" s="10" customFormat="1" ht="15" customHeight="1" x14ac:dyDescent="0.3">
      <c r="A74" s="14" t="s">
        <v>213</v>
      </c>
      <c r="B74" s="10" t="s">
        <v>214</v>
      </c>
      <c r="C74" s="10" t="s">
        <v>215</v>
      </c>
    </row>
    <row r="75" spans="1:6" s="10" customFormat="1" ht="15" customHeight="1" x14ac:dyDescent="0.3">
      <c r="A75" s="14" t="s">
        <v>216</v>
      </c>
      <c r="B75" s="10" t="s">
        <v>217</v>
      </c>
      <c r="C75" s="10" t="s">
        <v>218</v>
      </c>
    </row>
    <row r="76" spans="1:6" s="16" customFormat="1" ht="15" customHeight="1" x14ac:dyDescent="0.3">
      <c r="A76" s="14" t="s">
        <v>219</v>
      </c>
      <c r="B76" s="16" t="s">
        <v>220</v>
      </c>
      <c r="C76" s="16" t="s">
        <v>221</v>
      </c>
      <c r="D76" s="16">
        <f>SUM(D72:D75)</f>
        <v>23552729</v>
      </c>
      <c r="E76" s="16">
        <f>SUM(E72:E75)</f>
        <v>25454618</v>
      </c>
      <c r="F76" s="16">
        <f>SUM(F72:F75)</f>
        <v>26774345</v>
      </c>
    </row>
    <row r="77" spans="1:6" s="16" customFormat="1" ht="15" customHeight="1" x14ac:dyDescent="0.3">
      <c r="A77" s="14" t="s">
        <v>222</v>
      </c>
      <c r="B77" s="16" t="s">
        <v>223</v>
      </c>
      <c r="C77" s="16" t="s">
        <v>224</v>
      </c>
    </row>
    <row r="78" spans="1:6" s="16" customFormat="1" ht="15" customHeight="1" x14ac:dyDescent="0.3">
      <c r="A78" s="14" t="s">
        <v>225</v>
      </c>
      <c r="B78" s="16" t="s">
        <v>226</v>
      </c>
      <c r="C78" s="16" t="s">
        <v>227</v>
      </c>
      <c r="D78" s="16">
        <f>SUM(D72:D75)</f>
        <v>23552729</v>
      </c>
      <c r="E78" s="16">
        <f>SUM(E72:E75)</f>
        <v>25454618</v>
      </c>
      <c r="F78" s="16">
        <f>SUM(F72:F75)</f>
        <v>26774345</v>
      </c>
    </row>
    <row r="79" spans="1:6" s="14" customFormat="1" ht="15" customHeight="1" x14ac:dyDescent="0.3">
      <c r="A79" s="14" t="s">
        <v>228</v>
      </c>
      <c r="B79" s="14" t="s">
        <v>229</v>
      </c>
      <c r="D79" s="14">
        <f>SUM(D65,D78)</f>
        <v>63638641</v>
      </c>
      <c r="E79" s="14">
        <f>SUM(E65,E78)</f>
        <v>85825433</v>
      </c>
      <c r="F79" s="14">
        <f>SUM(F65,F78)</f>
        <v>83883295</v>
      </c>
    </row>
    <row r="86" spans="2:6" ht="15" customHeight="1" x14ac:dyDescent="0.3">
      <c r="B86" s="14"/>
      <c r="C86" s="14"/>
      <c r="D86" s="14"/>
      <c r="E86" s="14"/>
      <c r="F86" s="14"/>
    </row>
    <row r="87" spans="2:6" ht="15" customHeight="1" x14ac:dyDescent="0.3">
      <c r="B87" s="14"/>
      <c r="C87" s="14"/>
      <c r="D87" s="14"/>
      <c r="E87" s="14"/>
      <c r="F87" s="14"/>
    </row>
    <row r="88" spans="2:6" ht="15" customHeight="1" x14ac:dyDescent="0.3">
      <c r="B88" s="14"/>
      <c r="C88" s="14"/>
      <c r="D88" s="14"/>
      <c r="E88" s="14"/>
      <c r="F88" s="14"/>
    </row>
    <row r="89" spans="2:6" ht="15" customHeight="1" x14ac:dyDescent="0.3">
      <c r="B89" s="14"/>
      <c r="C89" s="14"/>
      <c r="D89" s="14"/>
      <c r="E89" s="14"/>
      <c r="F89" s="14"/>
    </row>
    <row r="90" spans="2:6" ht="15" customHeight="1" x14ac:dyDescent="0.3">
      <c r="B90" s="14"/>
      <c r="C90" s="14"/>
      <c r="D90" s="14"/>
      <c r="E90" s="14"/>
      <c r="F90" s="14"/>
    </row>
    <row r="91" spans="2:6" ht="15" customHeight="1" x14ac:dyDescent="0.3">
      <c r="B91" s="14"/>
      <c r="C91" s="14"/>
      <c r="D91" s="14"/>
      <c r="E91" s="14"/>
      <c r="F91" s="14"/>
    </row>
    <row r="92" spans="2:6" ht="15" customHeight="1" x14ac:dyDescent="0.3">
      <c r="B92" s="14"/>
      <c r="C92" s="14"/>
      <c r="D92" s="14"/>
      <c r="E92" s="14"/>
      <c r="F92" s="14"/>
    </row>
    <row r="93" spans="2:6" ht="15" customHeight="1" x14ac:dyDescent="0.3">
      <c r="B93" s="14"/>
      <c r="C93" s="14"/>
      <c r="D93" s="14"/>
      <c r="E93" s="14"/>
      <c r="F93" s="14"/>
    </row>
    <row r="94" spans="2:6" ht="15" customHeight="1" x14ac:dyDescent="0.3">
      <c r="B94" s="14"/>
      <c r="C94" s="14"/>
      <c r="D94" s="14"/>
      <c r="E94" s="14"/>
      <c r="F94" s="14"/>
    </row>
    <row r="95" spans="2:6" ht="15" customHeight="1" x14ac:dyDescent="0.3">
      <c r="B95" s="14"/>
      <c r="C95" s="14"/>
      <c r="D95" s="14"/>
      <c r="E95" s="14"/>
      <c r="F95" s="14"/>
    </row>
    <row r="96" spans="2:6" ht="15" customHeight="1" x14ac:dyDescent="0.3">
      <c r="B96" s="14"/>
      <c r="C96" s="14"/>
      <c r="D96" s="14"/>
      <c r="E96" s="14"/>
      <c r="F96" s="14"/>
    </row>
    <row r="97" spans="2:6" ht="15" customHeight="1" x14ac:dyDescent="0.3">
      <c r="B97" s="14"/>
      <c r="C97" s="14"/>
      <c r="D97" s="14"/>
      <c r="E97" s="14"/>
      <c r="F97" s="14"/>
    </row>
    <row r="98" spans="2:6" ht="15" customHeight="1" x14ac:dyDescent="0.3">
      <c r="B98" s="14"/>
      <c r="C98" s="14"/>
      <c r="D98" s="14"/>
      <c r="E98" s="14"/>
      <c r="F98" s="14"/>
    </row>
    <row r="99" spans="2:6" ht="15" customHeight="1" x14ac:dyDescent="0.3">
      <c r="B99" s="14"/>
      <c r="C99" s="14"/>
      <c r="D99" s="14"/>
      <c r="E99" s="14"/>
      <c r="F99" s="14"/>
    </row>
    <row r="100" spans="2:6" ht="15" customHeight="1" x14ac:dyDescent="0.3">
      <c r="B100" s="14"/>
      <c r="C100" s="14"/>
      <c r="D100" s="14"/>
      <c r="E100" s="14"/>
      <c r="F100" s="14"/>
    </row>
    <row r="101" spans="2:6" ht="15" customHeight="1" x14ac:dyDescent="0.3">
      <c r="B101" s="14"/>
      <c r="C101" s="14"/>
      <c r="D101" s="14"/>
      <c r="E101" s="14"/>
      <c r="F101" s="14"/>
    </row>
    <row r="102" spans="2:6" ht="15" customHeight="1" x14ac:dyDescent="0.3">
      <c r="B102" s="14"/>
      <c r="C102" s="14"/>
      <c r="D102" s="14"/>
      <c r="E102" s="14"/>
      <c r="F102" s="14"/>
    </row>
    <row r="103" spans="2:6" ht="15" customHeight="1" x14ac:dyDescent="0.3">
      <c r="B103" s="14"/>
      <c r="C103" s="14"/>
      <c r="D103" s="14"/>
      <c r="E103" s="14"/>
      <c r="F103" s="14"/>
    </row>
    <row r="104" spans="2:6" ht="15" customHeight="1" x14ac:dyDescent="0.3">
      <c r="B104" s="14"/>
      <c r="C104" s="14"/>
      <c r="D104" s="14"/>
      <c r="E104" s="14"/>
      <c r="F104" s="14"/>
    </row>
    <row r="105" spans="2:6" ht="15" customHeight="1" x14ac:dyDescent="0.3">
      <c r="B105" s="14"/>
      <c r="C105" s="14"/>
      <c r="D105" s="14"/>
      <c r="E105" s="14"/>
      <c r="F105" s="14"/>
    </row>
    <row r="106" spans="2:6" ht="15" customHeight="1" x14ac:dyDescent="0.3">
      <c r="B106" s="14"/>
      <c r="C106" s="14"/>
      <c r="D106" s="14"/>
      <c r="E106" s="14"/>
      <c r="F106" s="14"/>
    </row>
    <row r="107" spans="2:6" ht="15" customHeight="1" x14ac:dyDescent="0.3">
      <c r="B107" s="14"/>
      <c r="C107" s="14"/>
      <c r="D107" s="14"/>
      <c r="E107" s="14"/>
      <c r="F107" s="14"/>
    </row>
    <row r="108" spans="2:6" ht="15" customHeight="1" x14ac:dyDescent="0.3">
      <c r="B108" s="14"/>
      <c r="C108" s="14"/>
      <c r="D108" s="14"/>
      <c r="E108" s="14"/>
      <c r="F108" s="14"/>
    </row>
    <row r="109" spans="2:6" ht="15" customHeight="1" x14ac:dyDescent="0.3">
      <c r="B109" s="14"/>
      <c r="C109" s="14"/>
      <c r="D109" s="14"/>
      <c r="E109" s="14"/>
      <c r="F109" s="14"/>
    </row>
    <row r="110" spans="2:6" ht="15" customHeight="1" x14ac:dyDescent="0.3">
      <c r="B110" s="14"/>
      <c r="C110" s="14"/>
      <c r="D110" s="14"/>
      <c r="E110" s="14"/>
      <c r="F110" s="14"/>
    </row>
    <row r="111" spans="2:6" ht="15" customHeight="1" x14ac:dyDescent="0.3">
      <c r="B111" s="14"/>
      <c r="C111" s="14"/>
      <c r="D111" s="14"/>
      <c r="E111" s="14"/>
      <c r="F111" s="14"/>
    </row>
    <row r="112" spans="2:6" ht="15" customHeight="1" x14ac:dyDescent="0.3">
      <c r="B112" s="14"/>
      <c r="C112" s="14"/>
      <c r="D112" s="14"/>
      <c r="E112" s="14"/>
      <c r="F112" s="14"/>
    </row>
    <row r="113" spans="2:6" ht="15" customHeight="1" x14ac:dyDescent="0.3">
      <c r="B113" s="14"/>
      <c r="C113" s="14"/>
      <c r="D113" s="14"/>
      <c r="E113" s="14"/>
      <c r="F113" s="14"/>
    </row>
    <row r="114" spans="2:6" ht="15" customHeight="1" x14ac:dyDescent="0.3">
      <c r="B114" s="14"/>
      <c r="C114" s="14"/>
      <c r="D114" s="14"/>
      <c r="E114" s="14"/>
      <c r="F114" s="14"/>
    </row>
    <row r="115" spans="2:6" ht="15" customHeight="1" x14ac:dyDescent="0.3">
      <c r="B115" s="14"/>
      <c r="C115" s="14"/>
      <c r="D115" s="14"/>
      <c r="E115" s="14"/>
      <c r="F115" s="14"/>
    </row>
    <row r="116" spans="2:6" ht="15" customHeight="1" x14ac:dyDescent="0.3">
      <c r="B116" s="14"/>
      <c r="C116" s="14"/>
      <c r="D116" s="14"/>
      <c r="E116" s="14"/>
      <c r="F116" s="14"/>
    </row>
    <row r="117" spans="2:6" ht="15" customHeight="1" x14ac:dyDescent="0.3">
      <c r="B117" s="14"/>
      <c r="C117" s="14"/>
      <c r="D117" s="14"/>
      <c r="E117" s="14"/>
      <c r="F117" s="14"/>
    </row>
    <row r="118" spans="2:6" ht="15" customHeight="1" x14ac:dyDescent="0.3">
      <c r="B118" s="14"/>
      <c r="C118" s="14"/>
      <c r="D118" s="14"/>
      <c r="E118" s="14"/>
      <c r="F118" s="14"/>
    </row>
    <row r="119" spans="2:6" ht="15" customHeight="1" x14ac:dyDescent="0.3">
      <c r="B119" s="14"/>
      <c r="C119" s="14"/>
      <c r="D119" s="14"/>
      <c r="E119" s="14"/>
      <c r="F119" s="14"/>
    </row>
    <row r="120" spans="2:6" ht="15" customHeight="1" x14ac:dyDescent="0.3">
      <c r="B120" s="14"/>
      <c r="C120" s="14"/>
      <c r="D120" s="14"/>
      <c r="E120" s="14"/>
      <c r="F120" s="14"/>
    </row>
    <row r="121" spans="2:6" ht="15" customHeight="1" x14ac:dyDescent="0.3">
      <c r="B121" s="14"/>
      <c r="C121" s="14"/>
      <c r="D121" s="14"/>
      <c r="E121" s="14"/>
      <c r="F121" s="14"/>
    </row>
    <row r="122" spans="2:6" ht="15" customHeight="1" x14ac:dyDescent="0.3">
      <c r="B122" s="14"/>
      <c r="C122" s="14"/>
      <c r="D122" s="14"/>
      <c r="E122" s="14"/>
      <c r="F122" s="14"/>
    </row>
    <row r="123" spans="2:6" ht="15" customHeight="1" x14ac:dyDescent="0.3">
      <c r="B123" s="14"/>
      <c r="C123" s="14"/>
      <c r="D123" s="14"/>
      <c r="E123" s="14"/>
      <c r="F123" s="14"/>
    </row>
    <row r="124" spans="2:6" ht="15" customHeight="1" x14ac:dyDescent="0.3">
      <c r="B124" s="14"/>
      <c r="C124" s="14"/>
      <c r="D124" s="14"/>
      <c r="E124" s="14"/>
      <c r="F124" s="14"/>
    </row>
    <row r="125" spans="2:6" ht="15" customHeight="1" x14ac:dyDescent="0.3">
      <c r="B125" s="14"/>
      <c r="C125" s="14"/>
      <c r="D125" s="14"/>
      <c r="E125" s="14"/>
      <c r="F125" s="14"/>
    </row>
    <row r="126" spans="2:6" ht="15" customHeight="1" x14ac:dyDescent="0.3">
      <c r="B126" s="14"/>
      <c r="C126" s="14"/>
      <c r="D126" s="14"/>
      <c r="E126" s="14"/>
      <c r="F126" s="14"/>
    </row>
    <row r="127" spans="2:6" ht="15" customHeight="1" x14ac:dyDescent="0.3">
      <c r="B127" s="14"/>
      <c r="C127" s="14"/>
      <c r="D127" s="14"/>
      <c r="E127" s="14"/>
      <c r="F127" s="14"/>
    </row>
    <row r="128" spans="2:6" ht="15" customHeight="1" x14ac:dyDescent="0.3">
      <c r="B128" s="14"/>
      <c r="C128" s="14"/>
      <c r="D128" s="14"/>
      <c r="E128" s="14"/>
      <c r="F128" s="14"/>
    </row>
    <row r="129" spans="2:6" ht="15" customHeight="1" x14ac:dyDescent="0.3">
      <c r="B129" s="14"/>
      <c r="C129" s="14"/>
      <c r="D129" s="14"/>
      <c r="E129" s="14"/>
      <c r="F129" s="14"/>
    </row>
    <row r="130" spans="2:6" ht="15" customHeight="1" x14ac:dyDescent="0.3">
      <c r="B130" s="14"/>
      <c r="C130" s="14"/>
      <c r="D130" s="14"/>
      <c r="E130" s="14"/>
      <c r="F130" s="14"/>
    </row>
    <row r="131" spans="2:6" ht="15" customHeight="1" x14ac:dyDescent="0.3">
      <c r="B131" s="14"/>
      <c r="C131" s="14"/>
      <c r="D131" s="14"/>
      <c r="E131" s="14"/>
      <c r="F131" s="14"/>
    </row>
    <row r="132" spans="2:6" ht="15" customHeight="1" x14ac:dyDescent="0.3">
      <c r="B132" s="14"/>
      <c r="C132" s="14"/>
      <c r="D132" s="14"/>
      <c r="E132" s="14"/>
      <c r="F132" s="14"/>
    </row>
    <row r="133" spans="2:6" ht="15" customHeight="1" x14ac:dyDescent="0.3">
      <c r="B133" s="14"/>
      <c r="C133" s="14"/>
      <c r="D133" s="14"/>
      <c r="E133" s="14"/>
      <c r="F133" s="14"/>
    </row>
    <row r="134" spans="2:6" ht="15" customHeight="1" x14ac:dyDescent="0.3">
      <c r="B134" s="14"/>
      <c r="C134" s="14"/>
      <c r="D134" s="14"/>
      <c r="E134" s="14"/>
      <c r="F134" s="14"/>
    </row>
    <row r="135" spans="2:6" ht="15" customHeight="1" x14ac:dyDescent="0.3">
      <c r="B135" s="14"/>
      <c r="C135" s="14"/>
      <c r="D135" s="14"/>
      <c r="E135" s="14"/>
      <c r="F135" s="14"/>
    </row>
    <row r="136" spans="2:6" ht="15" customHeight="1" x14ac:dyDescent="0.3">
      <c r="B136" s="14"/>
      <c r="C136" s="14"/>
      <c r="D136" s="14"/>
      <c r="E136" s="14"/>
      <c r="F136" s="14"/>
    </row>
    <row r="137" spans="2:6" ht="15" customHeight="1" x14ac:dyDescent="0.3">
      <c r="B137" s="14"/>
      <c r="C137" s="14"/>
      <c r="D137" s="14"/>
      <c r="E137" s="14"/>
      <c r="F137" s="14"/>
    </row>
    <row r="138" spans="2:6" ht="15" customHeight="1" x14ac:dyDescent="0.3">
      <c r="B138" s="14"/>
      <c r="C138" s="14"/>
      <c r="D138" s="14"/>
      <c r="E138" s="14"/>
      <c r="F138" s="14"/>
    </row>
    <row r="139" spans="2:6" ht="15" customHeight="1" x14ac:dyDescent="0.3">
      <c r="B139" s="14"/>
      <c r="C139" s="14"/>
      <c r="D139" s="14"/>
      <c r="E139" s="14"/>
      <c r="F139" s="14"/>
    </row>
    <row r="140" spans="2:6" ht="15" customHeight="1" x14ac:dyDescent="0.3">
      <c r="B140" s="14"/>
      <c r="C140" s="14"/>
      <c r="D140" s="14"/>
      <c r="E140" s="14"/>
      <c r="F140" s="14"/>
    </row>
    <row r="141" spans="2:6" ht="15" customHeight="1" x14ac:dyDescent="0.3">
      <c r="B141" s="14"/>
      <c r="C141" s="14"/>
      <c r="D141" s="14"/>
      <c r="E141" s="14"/>
      <c r="F141" s="14"/>
    </row>
    <row r="142" spans="2:6" ht="15" customHeight="1" x14ac:dyDescent="0.3">
      <c r="B142" s="14"/>
      <c r="C142" s="14"/>
      <c r="D142" s="14"/>
      <c r="E142" s="14"/>
      <c r="F142" s="14"/>
    </row>
    <row r="143" spans="2:6" ht="15" customHeight="1" x14ac:dyDescent="0.3">
      <c r="B143" s="14"/>
      <c r="C143" s="14"/>
      <c r="D143" s="14"/>
      <c r="E143" s="14"/>
      <c r="F143" s="14"/>
    </row>
    <row r="144" spans="2:6" ht="15" customHeight="1" x14ac:dyDescent="0.3">
      <c r="B144" s="14"/>
      <c r="C144" s="14"/>
      <c r="D144" s="14"/>
      <c r="E144" s="14"/>
      <c r="F144" s="14"/>
    </row>
    <row r="145" spans="2:6" ht="15" customHeight="1" x14ac:dyDescent="0.3">
      <c r="B145" s="14"/>
      <c r="C145" s="14"/>
      <c r="D145" s="14"/>
      <c r="E145" s="14"/>
      <c r="F145" s="14"/>
    </row>
    <row r="146" spans="2:6" ht="15" customHeight="1" x14ac:dyDescent="0.3">
      <c r="B146" s="14"/>
      <c r="C146" s="14"/>
      <c r="D146" s="14"/>
      <c r="E146" s="14"/>
      <c r="F146" s="14"/>
    </row>
    <row r="147" spans="2:6" ht="15" customHeight="1" x14ac:dyDescent="0.3">
      <c r="B147" s="14"/>
      <c r="C147" s="14"/>
      <c r="D147" s="14"/>
      <c r="E147" s="14"/>
      <c r="F147" s="14"/>
    </row>
    <row r="148" spans="2:6" ht="15" customHeight="1" x14ac:dyDescent="0.3">
      <c r="B148" s="14"/>
      <c r="C148" s="14"/>
      <c r="D148" s="14"/>
      <c r="E148" s="14"/>
      <c r="F148" s="14"/>
    </row>
    <row r="149" spans="2:6" ht="15" customHeight="1" x14ac:dyDescent="0.3">
      <c r="B149" s="14"/>
      <c r="C149" s="14"/>
      <c r="D149" s="14"/>
      <c r="E149" s="14"/>
      <c r="F149" s="14"/>
    </row>
    <row r="150" spans="2:6" ht="15" customHeight="1" x14ac:dyDescent="0.3">
      <c r="B150" s="14"/>
      <c r="C150" s="14"/>
      <c r="D150" s="14"/>
      <c r="E150" s="14"/>
      <c r="F150" s="14"/>
    </row>
    <row r="151" spans="2:6" ht="15" customHeight="1" x14ac:dyDescent="0.3">
      <c r="B151" s="14"/>
      <c r="C151" s="14"/>
      <c r="D151" s="14"/>
      <c r="E151" s="14"/>
      <c r="F151" s="14"/>
    </row>
    <row r="152" spans="2:6" ht="15" customHeight="1" x14ac:dyDescent="0.3">
      <c r="B152" s="14"/>
      <c r="C152" s="14"/>
      <c r="D152" s="14"/>
      <c r="E152" s="14"/>
      <c r="F152" s="14"/>
    </row>
    <row r="153" spans="2:6" ht="15" customHeight="1" x14ac:dyDescent="0.3">
      <c r="B153" s="14"/>
      <c r="C153" s="14"/>
      <c r="D153" s="14"/>
      <c r="E153" s="14"/>
      <c r="F153" s="14"/>
    </row>
    <row r="154" spans="2:6" ht="15" customHeight="1" x14ac:dyDescent="0.3">
      <c r="B154" s="14"/>
      <c r="C154" s="14"/>
      <c r="D154" s="14"/>
      <c r="E154" s="14"/>
      <c r="F154" s="14"/>
    </row>
    <row r="155" spans="2:6" ht="15" customHeight="1" x14ac:dyDescent="0.3">
      <c r="B155" s="14"/>
      <c r="C155" s="14"/>
      <c r="D155" s="14"/>
      <c r="E155" s="14"/>
      <c r="F155" s="14"/>
    </row>
    <row r="156" spans="2:6" ht="15" customHeight="1" x14ac:dyDescent="0.3">
      <c r="B156" s="14"/>
      <c r="C156" s="14"/>
      <c r="D156" s="14"/>
      <c r="E156" s="14"/>
      <c r="F156" s="14"/>
    </row>
    <row r="157" spans="2:6" ht="15" customHeight="1" x14ac:dyDescent="0.3">
      <c r="B157" s="14"/>
      <c r="C157" s="14"/>
      <c r="D157" s="14"/>
      <c r="E157" s="14"/>
      <c r="F157" s="14"/>
    </row>
    <row r="158" spans="2:6" ht="15" customHeight="1" x14ac:dyDescent="0.3">
      <c r="B158" s="14"/>
      <c r="C158" s="14"/>
      <c r="D158" s="14"/>
      <c r="E158" s="14"/>
      <c r="F158" s="14"/>
    </row>
    <row r="159" spans="2:6" ht="15" customHeight="1" x14ac:dyDescent="0.3">
      <c r="B159" s="14"/>
      <c r="C159" s="14"/>
      <c r="D159" s="14"/>
      <c r="E159" s="14"/>
      <c r="F159" s="14"/>
    </row>
    <row r="160" spans="2:6" ht="15" customHeight="1" x14ac:dyDescent="0.3">
      <c r="B160" s="14"/>
      <c r="C160" s="14"/>
      <c r="D160" s="14"/>
      <c r="E160" s="14"/>
      <c r="F160" s="14"/>
    </row>
    <row r="161" spans="2:6" ht="15" customHeight="1" x14ac:dyDescent="0.3">
      <c r="B161" s="14"/>
      <c r="C161" s="14"/>
      <c r="D161" s="14"/>
      <c r="E161" s="14"/>
      <c r="F161" s="14"/>
    </row>
    <row r="162" spans="2:6" ht="15" customHeight="1" x14ac:dyDescent="0.3">
      <c r="B162" s="14"/>
      <c r="C162" s="14"/>
      <c r="D162" s="14"/>
      <c r="E162" s="14"/>
      <c r="F162" s="14"/>
    </row>
    <row r="163" spans="2:6" ht="15" customHeight="1" x14ac:dyDescent="0.3">
      <c r="B163" s="14"/>
      <c r="C163" s="14"/>
      <c r="D163" s="14"/>
      <c r="E163" s="14"/>
      <c r="F163" s="14"/>
    </row>
    <row r="164" spans="2:6" ht="15" customHeight="1" x14ac:dyDescent="0.3">
      <c r="B164" s="14"/>
      <c r="C164" s="14"/>
      <c r="D164" s="14"/>
      <c r="E164" s="14"/>
      <c r="F164" s="14"/>
    </row>
    <row r="165" spans="2:6" ht="15" customHeight="1" x14ac:dyDescent="0.3">
      <c r="B165" s="14"/>
      <c r="C165" s="14"/>
      <c r="D165" s="14"/>
      <c r="E165" s="14"/>
      <c r="F165" s="14"/>
    </row>
    <row r="166" spans="2:6" ht="15" customHeight="1" x14ac:dyDescent="0.3">
      <c r="B166" s="14"/>
      <c r="C166" s="14"/>
      <c r="D166" s="14"/>
      <c r="E166" s="14"/>
      <c r="F166" s="14"/>
    </row>
    <row r="167" spans="2:6" ht="15" customHeight="1" x14ac:dyDescent="0.3">
      <c r="B167" s="14"/>
      <c r="C167" s="14"/>
      <c r="D167" s="14"/>
      <c r="E167" s="14"/>
      <c r="F167" s="14"/>
    </row>
    <row r="168" spans="2:6" ht="15" customHeight="1" x14ac:dyDescent="0.3">
      <c r="B168" s="14"/>
      <c r="C168" s="14"/>
      <c r="D168" s="14"/>
      <c r="E168" s="14"/>
      <c r="F168" s="14"/>
    </row>
    <row r="169" spans="2:6" ht="15" customHeight="1" x14ac:dyDescent="0.3">
      <c r="B169" s="14"/>
      <c r="C169" s="14"/>
      <c r="D169" s="14"/>
      <c r="E169" s="14"/>
      <c r="F169" s="14"/>
    </row>
    <row r="170" spans="2:6" ht="15" customHeight="1" x14ac:dyDescent="0.3">
      <c r="B170" s="14"/>
      <c r="C170" s="14"/>
      <c r="D170" s="14"/>
      <c r="E170" s="14"/>
      <c r="F170" s="14"/>
    </row>
    <row r="171" spans="2:6" ht="15" customHeight="1" x14ac:dyDescent="0.3">
      <c r="B171" s="14"/>
      <c r="C171" s="14"/>
      <c r="D171" s="14"/>
      <c r="E171" s="14"/>
      <c r="F171" s="14"/>
    </row>
    <row r="172" spans="2:6" ht="15" customHeight="1" x14ac:dyDescent="0.3">
      <c r="B172" s="14"/>
      <c r="C172" s="14"/>
      <c r="D172" s="14"/>
      <c r="E172" s="14"/>
      <c r="F172" s="14"/>
    </row>
    <row r="173" spans="2:6" ht="15" customHeight="1" x14ac:dyDescent="0.3">
      <c r="B173" s="14"/>
      <c r="C173" s="14"/>
      <c r="D173" s="14"/>
      <c r="E173" s="14"/>
      <c r="F173" s="14"/>
    </row>
    <row r="174" spans="2:6" ht="15" customHeight="1" x14ac:dyDescent="0.3">
      <c r="B174" s="14"/>
      <c r="C174" s="14"/>
      <c r="D174" s="14"/>
      <c r="E174" s="14"/>
      <c r="F174" s="14"/>
    </row>
    <row r="175" spans="2:6" ht="15" customHeight="1" x14ac:dyDescent="0.3">
      <c r="B175" s="14"/>
      <c r="C175" s="14"/>
      <c r="D175" s="14"/>
      <c r="E175" s="14"/>
      <c r="F175" s="14"/>
    </row>
    <row r="176" spans="2:6" ht="15" customHeight="1" x14ac:dyDescent="0.3">
      <c r="B176" s="14"/>
      <c r="C176" s="14"/>
      <c r="D176" s="14"/>
      <c r="E176" s="14"/>
      <c r="F176" s="14"/>
    </row>
    <row r="177" spans="2:6" ht="15" customHeight="1" x14ac:dyDescent="0.3">
      <c r="B177" s="14"/>
      <c r="C177" s="14"/>
      <c r="D177" s="14"/>
      <c r="E177" s="14"/>
      <c r="F177" s="14"/>
    </row>
    <row r="178" spans="2:6" ht="15" customHeight="1" x14ac:dyDescent="0.3">
      <c r="B178" s="14"/>
      <c r="C178" s="14"/>
      <c r="D178" s="14"/>
      <c r="E178" s="14"/>
      <c r="F178" s="14"/>
    </row>
    <row r="179" spans="2:6" ht="15" customHeight="1" x14ac:dyDescent="0.3">
      <c r="B179" s="14"/>
      <c r="C179" s="14"/>
      <c r="D179" s="14"/>
      <c r="E179" s="14"/>
      <c r="F179" s="14"/>
    </row>
    <row r="180" spans="2:6" ht="15" customHeight="1" x14ac:dyDescent="0.3">
      <c r="B180" s="14"/>
      <c r="C180" s="14"/>
      <c r="D180" s="14"/>
      <c r="E180" s="14"/>
      <c r="F180" s="14"/>
    </row>
    <row r="181" spans="2:6" ht="15" customHeight="1" x14ac:dyDescent="0.3">
      <c r="B181" s="14"/>
      <c r="C181" s="14"/>
      <c r="D181" s="14"/>
      <c r="E181" s="14"/>
      <c r="F181" s="14"/>
    </row>
    <row r="182" spans="2:6" ht="15" customHeight="1" x14ac:dyDescent="0.3">
      <c r="B182" s="14"/>
      <c r="C182" s="14"/>
      <c r="D182" s="14"/>
      <c r="E182" s="14"/>
      <c r="F182" s="14"/>
    </row>
    <row r="183" spans="2:6" ht="15" customHeight="1" x14ac:dyDescent="0.3">
      <c r="B183" s="14"/>
      <c r="C183" s="14"/>
      <c r="D183" s="14"/>
      <c r="E183" s="14"/>
      <c r="F183" s="14"/>
    </row>
    <row r="184" spans="2:6" ht="15" customHeight="1" x14ac:dyDescent="0.3">
      <c r="B184" s="14"/>
      <c r="C184" s="14"/>
      <c r="D184" s="14"/>
      <c r="E184" s="14"/>
      <c r="F184" s="14"/>
    </row>
    <row r="185" spans="2:6" ht="15" customHeight="1" x14ac:dyDescent="0.3">
      <c r="B185" s="14"/>
      <c r="C185" s="14"/>
      <c r="D185" s="14"/>
      <c r="E185" s="14"/>
      <c r="F185" s="14"/>
    </row>
    <row r="186" spans="2:6" ht="15" customHeight="1" x14ac:dyDescent="0.3">
      <c r="B186" s="14"/>
      <c r="C186" s="14"/>
      <c r="D186" s="14"/>
      <c r="E186" s="14"/>
      <c r="F186" s="14"/>
    </row>
    <row r="187" spans="2:6" ht="15" customHeight="1" x14ac:dyDescent="0.3">
      <c r="B187" s="14"/>
      <c r="C187" s="14"/>
      <c r="D187" s="14"/>
      <c r="E187" s="14"/>
      <c r="F187" s="14"/>
    </row>
    <row r="188" spans="2:6" ht="15" customHeight="1" x14ac:dyDescent="0.3">
      <c r="B188" s="14"/>
      <c r="C188" s="14"/>
      <c r="D188" s="14"/>
      <c r="E188" s="14"/>
      <c r="F188" s="14"/>
    </row>
    <row r="189" spans="2:6" ht="15" customHeight="1" x14ac:dyDescent="0.3">
      <c r="B189" s="14"/>
      <c r="C189" s="14"/>
      <c r="D189" s="14"/>
      <c r="E189" s="14"/>
      <c r="F189" s="14"/>
    </row>
    <row r="190" spans="2:6" ht="15" customHeight="1" x14ac:dyDescent="0.3">
      <c r="B190" s="14"/>
      <c r="C190" s="14"/>
      <c r="D190" s="14"/>
      <c r="E190" s="14"/>
      <c r="F190" s="14"/>
    </row>
    <row r="191" spans="2:6" ht="15" customHeight="1" x14ac:dyDescent="0.3">
      <c r="B191" s="14"/>
      <c r="C191" s="14"/>
      <c r="D191" s="14"/>
      <c r="E191" s="14"/>
      <c r="F191" s="14"/>
    </row>
    <row r="192" spans="2:6" ht="15" customHeight="1" x14ac:dyDescent="0.3">
      <c r="B192" s="14"/>
      <c r="C192" s="14"/>
      <c r="D192" s="14"/>
      <c r="E192" s="14"/>
      <c r="F192" s="14"/>
    </row>
    <row r="193" spans="2:6" ht="15" customHeight="1" x14ac:dyDescent="0.3">
      <c r="B193" s="14"/>
      <c r="C193" s="14"/>
      <c r="D193" s="14"/>
      <c r="E193" s="14"/>
      <c r="F193" s="14"/>
    </row>
    <row r="194" spans="2:6" ht="15" customHeight="1" x14ac:dyDescent="0.3">
      <c r="B194" s="14"/>
      <c r="C194" s="14"/>
      <c r="D194" s="14"/>
      <c r="E194" s="14"/>
      <c r="F194" s="14"/>
    </row>
    <row r="195" spans="2:6" ht="15" customHeight="1" x14ac:dyDescent="0.3">
      <c r="B195" s="14"/>
      <c r="C195" s="14"/>
      <c r="D195" s="14"/>
      <c r="E195" s="14"/>
      <c r="F195" s="14"/>
    </row>
    <row r="196" spans="2:6" ht="15" customHeight="1" x14ac:dyDescent="0.3">
      <c r="B196" s="14"/>
      <c r="C196" s="14"/>
      <c r="D196" s="14"/>
      <c r="E196" s="14"/>
      <c r="F196" s="14"/>
    </row>
    <row r="197" spans="2:6" ht="15" customHeight="1" x14ac:dyDescent="0.3">
      <c r="B197" s="14"/>
      <c r="C197" s="14"/>
      <c r="D197" s="14"/>
      <c r="E197" s="14"/>
      <c r="F197" s="14"/>
    </row>
    <row r="198" spans="2:6" ht="15" customHeight="1" x14ac:dyDescent="0.3">
      <c r="B198" s="14"/>
      <c r="C198" s="14"/>
      <c r="D198" s="14"/>
      <c r="E198" s="14"/>
      <c r="F198" s="14"/>
    </row>
  </sheetData>
  <mergeCells count="3">
    <mergeCell ref="A1:F1"/>
    <mergeCell ref="A2:F2"/>
    <mergeCell ref="B5:F5"/>
  </mergeCells>
  <pageMargins left="0.78740157480314965" right="0.78740157480314965" top="0.59055118110236227" bottom="0.59055118110236227" header="0" footer="0"/>
  <pageSetup paperSize="256" scale="66" orientation="portrait" horizontalDpi="300" verticalDpi="300" r:id="rId1"/>
  <headerFooter alignWithMargins="0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2sz..melléklet</vt:lpstr>
      <vt:lpstr>'2sz..melléklet'!Nyomtatási_terület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2021-05-31T08:10:23Z</dcterms:created>
  <dcterms:modified xsi:type="dcterms:W3CDTF">2021-05-31T08:10:34Z</dcterms:modified>
</cp:coreProperties>
</file>