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költségvetési rendelet mód\"/>
    </mc:Choice>
  </mc:AlternateContent>
  <bookViews>
    <workbookView xWindow="0" yWindow="0" windowWidth="20490" windowHeight="7755"/>
  </bookViews>
  <sheets>
    <sheet name="műk. kiad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D47" i="1"/>
  <c r="E43" i="1"/>
  <c r="D43" i="1"/>
  <c r="E40" i="1"/>
  <c r="D40" i="1"/>
  <c r="E36" i="1"/>
  <c r="D36" i="1"/>
  <c r="E34" i="1"/>
  <c r="D34" i="1"/>
  <c r="E27" i="1"/>
  <c r="E41" i="1" s="1"/>
  <c r="D27" i="1"/>
  <c r="D41" i="1" s="1"/>
  <c r="E24" i="1"/>
  <c r="D24" i="1"/>
  <c r="E17" i="1"/>
  <c r="D17" i="1"/>
  <c r="E15" i="1"/>
  <c r="D15" i="1"/>
  <c r="E11" i="1"/>
  <c r="E16" i="1" s="1"/>
  <c r="E48" i="1" s="1"/>
  <c r="D11" i="1"/>
  <c r="D16" i="1" s="1"/>
  <c r="D48" i="1" s="1"/>
</calcChain>
</file>

<file path=xl/sharedStrings.xml><?xml version="1.0" encoding="utf-8"?>
<sst xmlns="http://schemas.openxmlformats.org/spreadsheetml/2006/main" count="93" uniqueCount="93">
  <si>
    <t xml:space="preserve">Tés Község Önkormányzata  működési kiadások </t>
  </si>
  <si>
    <t>adatok Ft-ban</t>
  </si>
  <si>
    <t>Sor-szám</t>
  </si>
  <si>
    <t>Megnevezés</t>
  </si>
  <si>
    <t>2018. évi eredeti előirányzat</t>
  </si>
  <si>
    <t>2018. évi módosított  előirányzat</t>
  </si>
  <si>
    <t>1</t>
  </si>
  <si>
    <t xml:space="preserve">Törvény szerinti illetmények, munkabérek </t>
  </si>
  <si>
    <t>2</t>
  </si>
  <si>
    <t xml:space="preserve">Normatív jutalmak </t>
  </si>
  <si>
    <t>3</t>
  </si>
  <si>
    <t xml:space="preserve">Béren kívüli juttatások </t>
  </si>
  <si>
    <t>4</t>
  </si>
  <si>
    <t xml:space="preserve">Egyéb költségtérítések </t>
  </si>
  <si>
    <t>5</t>
  </si>
  <si>
    <t xml:space="preserve">Fogllakozutatottak egyéb személyi juttatásai </t>
  </si>
  <si>
    <t>6</t>
  </si>
  <si>
    <t xml:space="preserve">Foglalkoztatottak személyi juttatásai  </t>
  </si>
  <si>
    <t>7</t>
  </si>
  <si>
    <t xml:space="preserve">Választott tisztségviselők juttatásai </t>
  </si>
  <si>
    <t>8</t>
  </si>
  <si>
    <t xml:space="preserve">Megbízási díj </t>
  </si>
  <si>
    <t>9</t>
  </si>
  <si>
    <t>Egyéb külső személyi juttatás</t>
  </si>
  <si>
    <t>10</t>
  </si>
  <si>
    <t xml:space="preserve">Külső személyi juttatások  </t>
  </si>
  <si>
    <t>11</t>
  </si>
  <si>
    <t xml:space="preserve">Személyi juttatások összesen </t>
  </si>
  <si>
    <t>12</t>
  </si>
  <si>
    <t xml:space="preserve">Munkaadókat terhelő járulékok </t>
  </si>
  <si>
    <t>13</t>
  </si>
  <si>
    <t>ebből: szociális hozzájárulási adó</t>
  </si>
  <si>
    <t>14</t>
  </si>
  <si>
    <t xml:space="preserve">ebből: egészségügyi hozzájárulás </t>
  </si>
  <si>
    <t>15</t>
  </si>
  <si>
    <t>ebből: táppénz hozzájárulás</t>
  </si>
  <si>
    <t>16</t>
  </si>
  <si>
    <t xml:space="preserve">ebből: munkáltatói szja </t>
  </si>
  <si>
    <t>17</t>
  </si>
  <si>
    <t xml:space="preserve">Szakmai anyagok beszerzése </t>
  </si>
  <si>
    <t>18</t>
  </si>
  <si>
    <t>Üzemeltetési anyagok beszerzése</t>
  </si>
  <si>
    <t>19</t>
  </si>
  <si>
    <t xml:space="preserve">Készletbeszerzés </t>
  </si>
  <si>
    <t>20</t>
  </si>
  <si>
    <t xml:space="preserve">Informatikai szolgáltatások igénybevétele </t>
  </si>
  <si>
    <t>21</t>
  </si>
  <si>
    <t>Egyéb kommunikációs szolgáltatások</t>
  </si>
  <si>
    <t>22</t>
  </si>
  <si>
    <t xml:space="preserve">Kommunikációs szolgáltatások  </t>
  </si>
  <si>
    <t>23</t>
  </si>
  <si>
    <t xml:space="preserve">Közüzemi díjak </t>
  </si>
  <si>
    <t>24</t>
  </si>
  <si>
    <t xml:space="preserve">Vásárolt élelmezés </t>
  </si>
  <si>
    <t>25</t>
  </si>
  <si>
    <t xml:space="preserve">Karbantartási, kisjavítási szolgáltatások </t>
  </si>
  <si>
    <t>26</t>
  </si>
  <si>
    <t>Közvetített szolgáltatások</t>
  </si>
  <si>
    <t>27</t>
  </si>
  <si>
    <t xml:space="preserve">Szakmai tevékenységet segítő szolgáltatások </t>
  </si>
  <si>
    <t>28</t>
  </si>
  <si>
    <t xml:space="preserve">Egyéb szolgáltatások </t>
  </si>
  <si>
    <t>29</t>
  </si>
  <si>
    <t xml:space="preserve">Szolgáltatási kiadások  </t>
  </si>
  <si>
    <t>30</t>
  </si>
  <si>
    <t xml:space="preserve">Kiküldetések kiadásai </t>
  </si>
  <si>
    <t>31</t>
  </si>
  <si>
    <t xml:space="preserve">Kiküldetés, reklám és prop. Kiadások </t>
  </si>
  <si>
    <t>32</t>
  </si>
  <si>
    <t>Működési célú előzetesen felszámított ÁFA</t>
  </si>
  <si>
    <t>33</t>
  </si>
  <si>
    <t xml:space="preserve">Fizetendő általásnos frogalmi adó </t>
  </si>
  <si>
    <t>34</t>
  </si>
  <si>
    <t xml:space="preserve">Egyéb dologi kiadások </t>
  </si>
  <si>
    <t>35</t>
  </si>
  <si>
    <t xml:space="preserve">Különféle befizetések és egyéb dologi kiadások </t>
  </si>
  <si>
    <t>36</t>
  </si>
  <si>
    <t xml:space="preserve">Dologi kiadások </t>
  </si>
  <si>
    <t>37</t>
  </si>
  <si>
    <t xml:space="preserve">Egyéb nem intézményi ellátások </t>
  </si>
  <si>
    <t>38</t>
  </si>
  <si>
    <t xml:space="preserve">Ellátottak pénzbeli juttatásai  </t>
  </si>
  <si>
    <t>39</t>
  </si>
  <si>
    <t xml:space="preserve">Egyéb működési célú támog. áht-n  belülre  </t>
  </si>
  <si>
    <t>40</t>
  </si>
  <si>
    <t xml:space="preserve">Egyéb működési célú támog. áht-n kívülre </t>
  </si>
  <si>
    <t>41</t>
  </si>
  <si>
    <t xml:space="preserve">Tartalékok általános működési </t>
  </si>
  <si>
    <t>42</t>
  </si>
  <si>
    <t xml:space="preserve">Egyéb működési célú kiadások  </t>
  </si>
  <si>
    <t>43</t>
  </si>
  <si>
    <t>Működési kiadások összesen:</t>
  </si>
  <si>
    <t>8.  melléklet az 5/2019. 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</si>
</sst>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F_t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sz val="10"/>
      <name val="Garamond"/>
      <family val="1"/>
      <charset val="238"/>
    </font>
    <font>
      <b/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Arial CE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8"/>
      </left>
      <right style="thick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2" fillId="0" borderId="0" xfId="0" applyFont="1" applyBorder="1"/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Border="1"/>
    <xf numFmtId="3" fontId="5" fillId="0" borderId="0" xfId="1" applyNumberFormat="1" applyFont="1" applyBorder="1" applyAlignment="1">
      <alignment horizontal="right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Border="1"/>
    <xf numFmtId="0" fontId="1" fillId="2" borderId="1" xfId="0" applyFont="1" applyFill="1" applyBorder="1" applyAlignment="1">
      <alignment horizontal="center" vertical="center" wrapText="1"/>
    </xf>
    <xf numFmtId="49" fontId="7" fillId="3" borderId="2" xfId="2" applyNumberFormat="1" applyFont="1" applyFill="1" applyBorder="1" applyAlignment="1">
      <alignment horizontal="center" vertical="center" wrapText="1"/>
    </xf>
    <xf numFmtId="3" fontId="8" fillId="2" borderId="3" xfId="3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3" fontId="0" fillId="0" borderId="0" xfId="0" applyNumberFormat="1"/>
    <xf numFmtId="0" fontId="0" fillId="0" borderId="4" xfId="0" quotePrefix="1" applyBorder="1" applyAlignment="1">
      <alignment horizontal="center" vertical="center"/>
    </xf>
    <xf numFmtId="0" fontId="10" fillId="0" borderId="5" xfId="0" applyFont="1" applyBorder="1"/>
    <xf numFmtId="3" fontId="10" fillId="0" borderId="6" xfId="0" applyNumberFormat="1" applyFont="1" applyBorder="1"/>
    <xf numFmtId="3" fontId="0" fillId="0" borderId="7" xfId="0" applyNumberFormat="1" applyFont="1" applyBorder="1" applyAlignment="1">
      <alignment horizontal="right" vertical="center" wrapText="1"/>
    </xf>
    <xf numFmtId="0" fontId="11" fillId="0" borderId="0" xfId="0" applyFont="1" applyBorder="1"/>
    <xf numFmtId="3" fontId="12" fillId="0" borderId="0" xfId="0" quotePrefix="1" applyNumberFormat="1" applyFont="1" applyBorder="1"/>
    <xf numFmtId="3" fontId="13" fillId="0" borderId="0" xfId="0" applyNumberFormat="1" applyFont="1" applyBorder="1"/>
    <xf numFmtId="3" fontId="0" fillId="0" borderId="7" xfId="0" applyNumberFormat="1" applyBorder="1" applyAlignment="1">
      <alignment vertical="center"/>
    </xf>
    <xf numFmtId="0" fontId="1" fillId="0" borderId="5" xfId="0" applyFont="1" applyBorder="1"/>
    <xf numFmtId="3" fontId="1" fillId="0" borderId="6" xfId="0" applyNumberFormat="1" applyFont="1" applyBorder="1"/>
    <xf numFmtId="3" fontId="1" fillId="0" borderId="7" xfId="0" applyNumberFormat="1" applyFont="1" applyBorder="1" applyAlignment="1">
      <alignment horizontal="right"/>
    </xf>
    <xf numFmtId="3" fontId="0" fillId="0" borderId="7" xfId="0" applyNumberFormat="1" applyBorder="1" applyAlignment="1">
      <alignment horizontal="right" vertical="center"/>
    </xf>
    <xf numFmtId="164" fontId="0" fillId="0" borderId="5" xfId="0" applyNumberFormat="1" applyFont="1" applyBorder="1" applyAlignment="1">
      <alignment horizontal="left" vertical="center"/>
    </xf>
    <xf numFmtId="3" fontId="1" fillId="0" borderId="7" xfId="0" applyNumberFormat="1" applyFont="1" applyBorder="1"/>
    <xf numFmtId="0" fontId="14" fillId="0" borderId="5" xfId="0" applyFont="1" applyBorder="1"/>
    <xf numFmtId="3" fontId="14" fillId="0" borderId="6" xfId="0" applyNumberFormat="1" applyFont="1" applyBorder="1"/>
    <xf numFmtId="3" fontId="14" fillId="0" borderId="7" xfId="0" applyNumberFormat="1" applyFont="1" applyBorder="1"/>
    <xf numFmtId="0" fontId="0" fillId="0" borderId="0" xfId="0" applyBorder="1" applyAlignment="1">
      <alignment horizontal="center" vertical="center"/>
    </xf>
    <xf numFmtId="3" fontId="0" fillId="0" borderId="7" xfId="0" applyNumberFormat="1" applyBorder="1" applyAlignment="1">
      <alignment horizontal="right"/>
    </xf>
    <xf numFmtId="3" fontId="15" fillId="0" borderId="0" xfId="1" applyNumberFormat="1" applyFont="1" applyBorder="1" applyAlignment="1">
      <alignment vertical="center"/>
    </xf>
    <xf numFmtId="3" fontId="15" fillId="0" borderId="0" xfId="1" applyNumberFormat="1" applyFont="1" applyBorder="1" applyAlignment="1">
      <alignment horizontal="right" vertical="center"/>
    </xf>
    <xf numFmtId="0" fontId="14" fillId="0" borderId="8" xfId="0" applyFont="1" applyFill="1" applyBorder="1"/>
    <xf numFmtId="3" fontId="14" fillId="0" borderId="9" xfId="0" applyNumberFormat="1" applyFont="1" applyBorder="1"/>
    <xf numFmtId="3" fontId="14" fillId="0" borderId="10" xfId="0" applyNumberFormat="1" applyFont="1" applyBorder="1"/>
    <xf numFmtId="3" fontId="15" fillId="0" borderId="0" xfId="1" applyNumberFormat="1" applyFont="1" applyFill="1" applyBorder="1" applyAlignment="1">
      <alignment horizontal="right" vertical="center"/>
    </xf>
    <xf numFmtId="3" fontId="0" fillId="0" borderId="0" xfId="0" applyNumberFormat="1" applyBorder="1"/>
  </cellXfs>
  <cellStyles count="4">
    <cellStyle name="Normál" xfId="0" builtinId="0"/>
    <cellStyle name="Normál 4" xfId="3"/>
    <cellStyle name="Normal_KTRSZJ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os&#237;t&#225;s%20rendelet%20mell&#233;klete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int. műk."/>
      <sheetName val="műk. kiad."/>
      <sheetName val="ellátott szoc"/>
      <sheetName val="Óvoda mérleg"/>
      <sheetName val="Óvoda bevétel"/>
      <sheetName val="Óvoda kiadás"/>
      <sheetName val="EU-s támogatás"/>
      <sheetName val="Beruházás, felújítás 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0"/>
  <sheetViews>
    <sheetView tabSelected="1" workbookViewId="0">
      <selection activeCell="G5" sqref="G5"/>
    </sheetView>
  </sheetViews>
  <sheetFormatPr defaultRowHeight="15" x14ac:dyDescent="0.25"/>
  <cols>
    <col min="2" max="2" width="9.140625" style="2"/>
    <col min="3" max="3" width="41.42578125" customWidth="1"/>
    <col min="4" max="4" width="18.7109375" customWidth="1"/>
    <col min="5" max="5" width="16" customWidth="1"/>
    <col min="6" max="6" width="8.28515625" customWidth="1"/>
    <col min="7" max="7" width="31.42578125" customWidth="1"/>
    <col min="8" max="8" width="10.28515625" customWidth="1"/>
    <col min="10" max="10" width="14.28515625" customWidth="1"/>
    <col min="11" max="11" width="14.42578125" customWidth="1"/>
    <col min="12" max="12" width="14.5703125" customWidth="1"/>
  </cols>
  <sheetData>
    <row r="1" spans="2:13" x14ac:dyDescent="0.25">
      <c r="B1" s="1" t="s">
        <v>92</v>
      </c>
    </row>
    <row r="3" spans="2:13" ht="15.75" x14ac:dyDescent="0.25">
      <c r="C3" s="3" t="s">
        <v>0</v>
      </c>
      <c r="D3" s="4"/>
      <c r="E3" s="4"/>
      <c r="F3" s="4"/>
      <c r="G3" s="4"/>
      <c r="H3" s="4"/>
    </row>
    <row r="4" spans="2:13" ht="15.75" thickBot="1" x14ac:dyDescent="0.3">
      <c r="D4" s="5"/>
      <c r="E4" s="5" t="s">
        <v>1</v>
      </c>
      <c r="F4" s="6"/>
      <c r="G4" s="6"/>
      <c r="H4" s="7"/>
    </row>
    <row r="5" spans="2:13" ht="32.25" customHeight="1" x14ac:dyDescent="0.25">
      <c r="B5" s="8" t="s">
        <v>2</v>
      </c>
      <c r="C5" s="9" t="s">
        <v>3</v>
      </c>
      <c r="D5" s="10" t="s">
        <v>4</v>
      </c>
      <c r="E5" s="10" t="s">
        <v>5</v>
      </c>
      <c r="F5" s="11"/>
      <c r="G5" s="11"/>
      <c r="H5" s="7"/>
      <c r="I5" s="12"/>
      <c r="J5" s="12"/>
      <c r="K5" s="12"/>
      <c r="L5" s="12"/>
    </row>
    <row r="6" spans="2:13" x14ac:dyDescent="0.25">
      <c r="B6" s="13" t="s">
        <v>6</v>
      </c>
      <c r="C6" s="14" t="s">
        <v>7</v>
      </c>
      <c r="D6" s="15">
        <v>7868500</v>
      </c>
      <c r="E6" s="16">
        <v>12523896</v>
      </c>
      <c r="F6" s="11"/>
      <c r="G6" s="11"/>
      <c r="H6" s="17"/>
      <c r="I6" s="18"/>
      <c r="J6" s="19"/>
      <c r="K6" s="19"/>
      <c r="L6" s="19"/>
      <c r="M6" s="19"/>
    </row>
    <row r="7" spans="2:13" x14ac:dyDescent="0.25">
      <c r="B7" s="13" t="s">
        <v>8</v>
      </c>
      <c r="C7" s="14" t="s">
        <v>9</v>
      </c>
      <c r="D7" s="15">
        <v>318500</v>
      </c>
      <c r="E7" s="16">
        <v>318500</v>
      </c>
      <c r="F7" s="11"/>
      <c r="G7" s="11"/>
      <c r="I7" s="12"/>
      <c r="J7" s="12"/>
      <c r="K7" s="12"/>
      <c r="L7" s="12"/>
    </row>
    <row r="8" spans="2:13" x14ac:dyDescent="0.25">
      <c r="B8" s="13" t="s">
        <v>10</v>
      </c>
      <c r="C8" s="14" t="s">
        <v>11</v>
      </c>
      <c r="D8" s="15">
        <v>240000</v>
      </c>
      <c r="E8" s="16">
        <v>260000</v>
      </c>
      <c r="F8" s="11"/>
      <c r="G8" s="11"/>
      <c r="I8" s="12"/>
      <c r="J8" s="12"/>
      <c r="K8" s="12"/>
      <c r="L8" s="12"/>
    </row>
    <row r="9" spans="2:13" x14ac:dyDescent="0.25">
      <c r="B9" s="13" t="s">
        <v>12</v>
      </c>
      <c r="C9" s="14" t="s">
        <v>13</v>
      </c>
      <c r="D9" s="15">
        <v>24000</v>
      </c>
      <c r="E9" s="16">
        <v>24000</v>
      </c>
      <c r="F9" s="11"/>
      <c r="G9" s="11"/>
      <c r="J9" s="12"/>
      <c r="K9" s="12"/>
      <c r="L9" s="12"/>
    </row>
    <row r="10" spans="2:13" x14ac:dyDescent="0.25">
      <c r="B10" s="13" t="s">
        <v>14</v>
      </c>
      <c r="C10" s="14" t="s">
        <v>15</v>
      </c>
      <c r="D10" s="15">
        <v>120000</v>
      </c>
      <c r="E10" s="20">
        <v>120000</v>
      </c>
      <c r="F10" s="6"/>
      <c r="G10" s="6"/>
      <c r="I10" s="12"/>
      <c r="J10" s="12"/>
      <c r="K10" s="12"/>
      <c r="L10" s="12"/>
    </row>
    <row r="11" spans="2:13" x14ac:dyDescent="0.25">
      <c r="B11" s="13" t="s">
        <v>16</v>
      </c>
      <c r="C11" s="21" t="s">
        <v>17</v>
      </c>
      <c r="D11" s="22">
        <f>SUM(D6:D10)</f>
        <v>8571000</v>
      </c>
      <c r="E11" s="23">
        <f>SUM(E6:E10)</f>
        <v>13246396</v>
      </c>
      <c r="F11" s="6"/>
      <c r="G11" s="6"/>
      <c r="I11" s="12"/>
      <c r="J11" s="12"/>
      <c r="K11" s="12"/>
      <c r="L11" s="12"/>
    </row>
    <row r="12" spans="2:13" x14ac:dyDescent="0.25">
      <c r="B12" s="13" t="s">
        <v>18</v>
      </c>
      <c r="C12" s="14" t="s">
        <v>19</v>
      </c>
      <c r="D12" s="15">
        <v>6252750</v>
      </c>
      <c r="E12" s="24">
        <v>6300771</v>
      </c>
      <c r="F12" s="6"/>
      <c r="G12" s="6"/>
      <c r="I12" s="12"/>
      <c r="J12" s="12"/>
      <c r="K12" s="12"/>
      <c r="L12" s="12"/>
    </row>
    <row r="13" spans="2:13" x14ac:dyDescent="0.25">
      <c r="B13" s="13" t="s">
        <v>20</v>
      </c>
      <c r="C13" s="25" t="s">
        <v>21</v>
      </c>
      <c r="D13" s="15">
        <v>80000</v>
      </c>
      <c r="E13" s="24">
        <v>3455933</v>
      </c>
      <c r="F13" s="6"/>
      <c r="G13" s="6"/>
      <c r="I13" s="12"/>
      <c r="J13" s="12"/>
      <c r="K13" s="12"/>
      <c r="L13" s="12"/>
    </row>
    <row r="14" spans="2:13" x14ac:dyDescent="0.25">
      <c r="B14" s="13" t="s">
        <v>22</v>
      </c>
      <c r="C14" s="25" t="s">
        <v>23</v>
      </c>
      <c r="D14" s="15">
        <v>0</v>
      </c>
      <c r="E14" s="24">
        <v>15000</v>
      </c>
      <c r="F14" s="6"/>
      <c r="G14" s="6"/>
      <c r="I14" s="12"/>
      <c r="J14" s="12"/>
      <c r="K14" s="12"/>
      <c r="L14" s="12"/>
    </row>
    <row r="15" spans="2:13" x14ac:dyDescent="0.25">
      <c r="B15" s="13" t="s">
        <v>24</v>
      </c>
      <c r="C15" s="21" t="s">
        <v>25</v>
      </c>
      <c r="D15" s="22">
        <f>SUM(D12:D14)</f>
        <v>6332750</v>
      </c>
      <c r="E15" s="26">
        <f>SUM(E12:E14)</f>
        <v>9771704</v>
      </c>
      <c r="F15" s="6"/>
      <c r="G15" s="6"/>
      <c r="J15" s="12"/>
      <c r="K15" s="12"/>
    </row>
    <row r="16" spans="2:13" ht="15.75" x14ac:dyDescent="0.25">
      <c r="B16" s="13" t="s">
        <v>26</v>
      </c>
      <c r="C16" s="27" t="s">
        <v>27</v>
      </c>
      <c r="D16" s="28">
        <f>D11+D15</f>
        <v>14903750</v>
      </c>
      <c r="E16" s="29">
        <f>E11+E15</f>
        <v>23018100</v>
      </c>
      <c r="F16" s="6"/>
      <c r="G16" s="6"/>
      <c r="I16" s="12"/>
      <c r="J16" s="12"/>
      <c r="K16" s="12"/>
      <c r="L16" s="12"/>
    </row>
    <row r="17" spans="2:12" ht="15.75" x14ac:dyDescent="0.25">
      <c r="B17" s="13" t="s">
        <v>28</v>
      </c>
      <c r="C17" s="27" t="s">
        <v>29</v>
      </c>
      <c r="D17" s="28">
        <f>D18+D19+D20</f>
        <v>2433792</v>
      </c>
      <c r="E17" s="29">
        <f>E18+E19+E20+E21</f>
        <v>4297626</v>
      </c>
      <c r="F17" s="6"/>
      <c r="G17" s="6"/>
      <c r="I17" s="12"/>
      <c r="J17" s="12"/>
      <c r="K17" s="12"/>
      <c r="L17" s="12"/>
    </row>
    <row r="18" spans="2:12" x14ac:dyDescent="0.25">
      <c r="B18" s="13" t="s">
        <v>30</v>
      </c>
      <c r="C18" s="14" t="s">
        <v>31</v>
      </c>
      <c r="D18" s="15">
        <v>2300425</v>
      </c>
      <c r="E18" s="24">
        <v>4065761</v>
      </c>
      <c r="F18" s="6"/>
      <c r="G18" s="6"/>
      <c r="I18" s="12"/>
      <c r="J18" s="12"/>
      <c r="K18" s="12"/>
      <c r="L18" s="12"/>
    </row>
    <row r="19" spans="2:12" x14ac:dyDescent="0.25">
      <c r="B19" s="13" t="s">
        <v>32</v>
      </c>
      <c r="C19" s="14" t="s">
        <v>33</v>
      </c>
      <c r="D19" s="15">
        <v>64983</v>
      </c>
      <c r="E19" s="24">
        <v>81055</v>
      </c>
      <c r="F19" s="6"/>
      <c r="G19" s="6"/>
      <c r="K19" s="12"/>
      <c r="L19" s="12"/>
    </row>
    <row r="20" spans="2:12" x14ac:dyDescent="0.25">
      <c r="B20" s="13" t="s">
        <v>34</v>
      </c>
      <c r="C20" s="14" t="s">
        <v>35</v>
      </c>
      <c r="D20" s="15">
        <v>68384</v>
      </c>
      <c r="E20" s="24">
        <v>68074</v>
      </c>
      <c r="F20" s="6"/>
      <c r="G20" s="6"/>
      <c r="K20" s="12"/>
      <c r="L20" s="12"/>
    </row>
    <row r="21" spans="2:12" x14ac:dyDescent="0.25">
      <c r="B21" s="13" t="s">
        <v>36</v>
      </c>
      <c r="C21" s="14" t="s">
        <v>37</v>
      </c>
      <c r="D21" s="15">
        <v>0</v>
      </c>
      <c r="E21" s="24">
        <v>82736</v>
      </c>
      <c r="F21" s="6"/>
      <c r="G21" s="6"/>
      <c r="K21" s="12"/>
      <c r="L21" s="12"/>
    </row>
    <row r="22" spans="2:12" x14ac:dyDescent="0.25">
      <c r="B22" s="13" t="s">
        <v>38</v>
      </c>
      <c r="C22" s="14" t="s">
        <v>39</v>
      </c>
      <c r="D22" s="15">
        <v>100000</v>
      </c>
      <c r="E22" s="24">
        <v>100000</v>
      </c>
      <c r="F22" s="6"/>
      <c r="G22" s="6"/>
      <c r="K22" s="12"/>
      <c r="L22" s="12"/>
    </row>
    <row r="23" spans="2:12" x14ac:dyDescent="0.25">
      <c r="B23" s="13" t="s">
        <v>40</v>
      </c>
      <c r="C23" s="14" t="s">
        <v>41</v>
      </c>
      <c r="D23" s="15">
        <v>2060000</v>
      </c>
      <c r="E23" s="24">
        <v>2210000</v>
      </c>
      <c r="F23" s="6"/>
      <c r="G23" s="6"/>
      <c r="I23" s="12"/>
      <c r="J23" s="12"/>
      <c r="K23" s="12"/>
      <c r="L23" s="12"/>
    </row>
    <row r="24" spans="2:12" x14ac:dyDescent="0.25">
      <c r="B24" s="13" t="s">
        <v>42</v>
      </c>
      <c r="C24" s="21" t="s">
        <v>43</v>
      </c>
      <c r="D24" s="22">
        <f>SUM(D22:D23)</f>
        <v>2160000</v>
      </c>
      <c r="E24" s="26">
        <f>SUM(E22:E23)</f>
        <v>2310000</v>
      </c>
      <c r="F24" s="6"/>
      <c r="G24" s="6"/>
      <c r="I24" s="12"/>
      <c r="J24" s="12"/>
      <c r="K24" s="12"/>
      <c r="L24" s="12"/>
    </row>
    <row r="25" spans="2:12" x14ac:dyDescent="0.25">
      <c r="B25" s="13" t="s">
        <v>44</v>
      </c>
      <c r="C25" s="14" t="s">
        <v>45</v>
      </c>
      <c r="D25" s="15">
        <v>100000</v>
      </c>
      <c r="E25" s="24">
        <v>120000</v>
      </c>
      <c r="F25" s="30"/>
      <c r="G25" s="30"/>
      <c r="I25" s="12"/>
      <c r="J25" s="12"/>
      <c r="K25" s="12"/>
      <c r="L25" s="12"/>
    </row>
    <row r="26" spans="2:12" x14ac:dyDescent="0.25">
      <c r="B26" s="13" t="s">
        <v>46</v>
      </c>
      <c r="C26" s="14" t="s">
        <v>47</v>
      </c>
      <c r="D26" s="15">
        <v>70000</v>
      </c>
      <c r="E26" s="24">
        <v>75000</v>
      </c>
      <c r="F26" s="30"/>
      <c r="G26" s="30"/>
      <c r="I26" s="12"/>
      <c r="J26" s="12"/>
      <c r="L26" s="12"/>
    </row>
    <row r="27" spans="2:12" x14ac:dyDescent="0.25">
      <c r="B27" s="13" t="s">
        <v>48</v>
      </c>
      <c r="C27" s="21" t="s">
        <v>49</v>
      </c>
      <c r="D27" s="22">
        <f>SUM(D25:D26)</f>
        <v>170000</v>
      </c>
      <c r="E27" s="26">
        <f>SUM(E25:E26)</f>
        <v>195000</v>
      </c>
      <c r="F27" s="30"/>
      <c r="G27" s="30"/>
      <c r="I27" s="12"/>
      <c r="J27" s="12"/>
      <c r="K27" s="12"/>
      <c r="L27" s="12"/>
    </row>
    <row r="28" spans="2:12" x14ac:dyDescent="0.25">
      <c r="B28" s="13" t="s">
        <v>50</v>
      </c>
      <c r="C28" s="14" t="s">
        <v>51</v>
      </c>
      <c r="D28" s="15">
        <v>2700000</v>
      </c>
      <c r="E28" s="24">
        <v>2856179</v>
      </c>
      <c r="F28" s="30"/>
      <c r="G28" s="30"/>
      <c r="I28" s="12"/>
      <c r="J28" s="12"/>
      <c r="K28" s="12"/>
      <c r="L28" s="12"/>
    </row>
    <row r="29" spans="2:12" x14ac:dyDescent="0.25">
      <c r="B29" s="13" t="s">
        <v>52</v>
      </c>
      <c r="C29" s="14" t="s">
        <v>53</v>
      </c>
      <c r="D29" s="15">
        <v>3000000</v>
      </c>
      <c r="E29" s="24">
        <v>3105787</v>
      </c>
      <c r="F29" s="30"/>
      <c r="G29" s="30"/>
      <c r="I29" s="12"/>
      <c r="J29" s="12"/>
      <c r="K29" s="12"/>
      <c r="L29" s="12"/>
    </row>
    <row r="30" spans="2:12" x14ac:dyDescent="0.25">
      <c r="B30" s="13" t="s">
        <v>54</v>
      </c>
      <c r="C30" s="14" t="s">
        <v>55</v>
      </c>
      <c r="D30" s="15">
        <v>500000</v>
      </c>
      <c r="E30" s="24">
        <v>500000</v>
      </c>
      <c r="F30" s="30"/>
      <c r="G30" s="30"/>
      <c r="I30" s="12"/>
      <c r="J30" s="12"/>
      <c r="K30" s="12"/>
      <c r="L30" s="12"/>
    </row>
    <row r="31" spans="2:12" x14ac:dyDescent="0.25">
      <c r="B31" s="13" t="s">
        <v>56</v>
      </c>
      <c r="C31" s="14" t="s">
        <v>57</v>
      </c>
      <c r="D31" s="15">
        <v>1589750</v>
      </c>
      <c r="E31" s="31">
        <v>2077510</v>
      </c>
      <c r="F31" s="7"/>
      <c r="G31" s="7"/>
      <c r="I31" s="12"/>
      <c r="J31" s="12"/>
      <c r="L31" s="12"/>
    </row>
    <row r="32" spans="2:12" x14ac:dyDescent="0.25">
      <c r="B32" s="13" t="s">
        <v>58</v>
      </c>
      <c r="C32" s="14" t="s">
        <v>59</v>
      </c>
      <c r="D32" s="15">
        <v>864000</v>
      </c>
      <c r="E32" s="31">
        <v>1836599</v>
      </c>
      <c r="F32" s="4"/>
      <c r="G32" s="4"/>
      <c r="I32" s="12"/>
      <c r="J32" s="12"/>
      <c r="K32" s="12"/>
      <c r="L32" s="12"/>
    </row>
    <row r="33" spans="2:12" x14ac:dyDescent="0.25">
      <c r="B33" s="13" t="s">
        <v>60</v>
      </c>
      <c r="C33" s="14" t="s">
        <v>61</v>
      </c>
      <c r="D33" s="15">
        <v>3100000</v>
      </c>
      <c r="E33" s="31">
        <v>3961526</v>
      </c>
      <c r="I33" s="12"/>
      <c r="J33" s="12"/>
      <c r="K33" s="12"/>
      <c r="L33" s="12"/>
    </row>
    <row r="34" spans="2:12" x14ac:dyDescent="0.25">
      <c r="B34" s="13" t="s">
        <v>62</v>
      </c>
      <c r="C34" s="21" t="s">
        <v>63</v>
      </c>
      <c r="D34" s="22">
        <f>SUM(D28:D33)</f>
        <v>11753750</v>
      </c>
      <c r="E34" s="26">
        <f>SUM(E28:E33)</f>
        <v>14337601</v>
      </c>
      <c r="I34" s="12"/>
      <c r="J34" s="12"/>
      <c r="K34" s="12"/>
      <c r="L34" s="12"/>
    </row>
    <row r="35" spans="2:12" x14ac:dyDescent="0.25">
      <c r="B35" s="13" t="s">
        <v>64</v>
      </c>
      <c r="C35" s="14" t="s">
        <v>65</v>
      </c>
      <c r="D35" s="15">
        <v>825000</v>
      </c>
      <c r="E35" s="31">
        <v>825000</v>
      </c>
      <c r="I35" s="12"/>
      <c r="J35" s="12"/>
      <c r="K35" s="12"/>
      <c r="L35" s="12"/>
    </row>
    <row r="36" spans="2:12" x14ac:dyDescent="0.25">
      <c r="B36" s="13" t="s">
        <v>66</v>
      </c>
      <c r="C36" s="21" t="s">
        <v>67</v>
      </c>
      <c r="D36" s="22">
        <f>SUM(D35:D35)</f>
        <v>825000</v>
      </c>
      <c r="E36" s="26">
        <f>SUM(E35:E35)</f>
        <v>825000</v>
      </c>
      <c r="I36" s="12"/>
      <c r="J36" s="12"/>
      <c r="K36" s="12"/>
    </row>
    <row r="37" spans="2:12" x14ac:dyDescent="0.25">
      <c r="B37" s="13" t="s">
        <v>68</v>
      </c>
      <c r="C37" s="14" t="s">
        <v>69</v>
      </c>
      <c r="D37" s="15">
        <v>3760000</v>
      </c>
      <c r="E37" s="31">
        <v>3580710</v>
      </c>
      <c r="I37" s="12"/>
      <c r="J37" s="12"/>
      <c r="K37" s="12"/>
      <c r="L37" s="12"/>
    </row>
    <row r="38" spans="2:12" x14ac:dyDescent="0.25">
      <c r="B38" s="13" t="s">
        <v>70</v>
      </c>
      <c r="C38" s="14" t="s">
        <v>71</v>
      </c>
      <c r="D38" s="15">
        <v>0</v>
      </c>
      <c r="E38" s="31">
        <v>10791366</v>
      </c>
      <c r="I38" s="12"/>
      <c r="J38" s="12"/>
      <c r="K38" s="12"/>
      <c r="L38" s="12"/>
    </row>
    <row r="39" spans="2:12" x14ac:dyDescent="0.25">
      <c r="B39" s="13" t="s">
        <v>72</v>
      </c>
      <c r="C39" s="14" t="s">
        <v>73</v>
      </c>
      <c r="D39" s="15">
        <v>300000</v>
      </c>
      <c r="E39" s="31">
        <v>260000</v>
      </c>
      <c r="I39" s="12"/>
      <c r="J39" s="12"/>
      <c r="K39" s="12"/>
    </row>
    <row r="40" spans="2:12" x14ac:dyDescent="0.25">
      <c r="B40" s="13" t="s">
        <v>74</v>
      </c>
      <c r="C40" s="21" t="s">
        <v>75</v>
      </c>
      <c r="D40" s="22">
        <f>SUM(D37:D39)</f>
        <v>4060000</v>
      </c>
      <c r="E40" s="26">
        <f>SUM(E37:E39)</f>
        <v>14632076</v>
      </c>
      <c r="I40" s="12"/>
      <c r="J40" s="12"/>
      <c r="K40" s="12"/>
      <c r="L40" s="12"/>
    </row>
    <row r="41" spans="2:12" ht="15.75" x14ac:dyDescent="0.25">
      <c r="B41" s="13" t="s">
        <v>76</v>
      </c>
      <c r="C41" s="27" t="s">
        <v>77</v>
      </c>
      <c r="D41" s="28">
        <f>D24+D27+D34+D36+D40</f>
        <v>18968750</v>
      </c>
      <c r="E41" s="29">
        <f>E24+E27+E34+E36+E40</f>
        <v>32299677</v>
      </c>
      <c r="G41" s="4"/>
      <c r="I41" s="12"/>
      <c r="J41" s="12"/>
      <c r="K41" s="12"/>
      <c r="L41" s="12"/>
    </row>
    <row r="42" spans="2:12" x14ac:dyDescent="0.25">
      <c r="B42" s="13" t="s">
        <v>78</v>
      </c>
      <c r="C42" s="14" t="s">
        <v>79</v>
      </c>
      <c r="D42" s="15">
        <v>6069000</v>
      </c>
      <c r="E42" s="31">
        <v>9397060</v>
      </c>
      <c r="G42" s="32"/>
      <c r="I42" s="12"/>
      <c r="J42" s="12"/>
    </row>
    <row r="43" spans="2:12" x14ac:dyDescent="0.25">
      <c r="B43" s="13" t="s">
        <v>80</v>
      </c>
      <c r="C43" s="21" t="s">
        <v>81</v>
      </c>
      <c r="D43" s="22">
        <f>SUM(D42:D42)</f>
        <v>6069000</v>
      </c>
      <c r="E43" s="26">
        <f>SUM(E42:E42)</f>
        <v>9397060</v>
      </c>
      <c r="G43" s="32"/>
      <c r="I43" s="12"/>
      <c r="J43" s="12"/>
      <c r="K43" s="12"/>
      <c r="L43" s="12"/>
    </row>
    <row r="44" spans="2:12" x14ac:dyDescent="0.25">
      <c r="B44" s="13" t="s">
        <v>82</v>
      </c>
      <c r="C44" s="14" t="s">
        <v>83</v>
      </c>
      <c r="D44" s="15">
        <v>1193048</v>
      </c>
      <c r="E44" s="31">
        <v>2280141</v>
      </c>
      <c r="G44" s="32"/>
      <c r="J44" s="12"/>
      <c r="K44" s="12"/>
    </row>
    <row r="45" spans="2:12" x14ac:dyDescent="0.25">
      <c r="B45" s="13" t="s">
        <v>84</v>
      </c>
      <c r="C45" s="14" t="s">
        <v>85</v>
      </c>
      <c r="D45" s="15">
        <v>829950</v>
      </c>
      <c r="E45" s="31">
        <v>2249250</v>
      </c>
      <c r="G45" s="33"/>
      <c r="I45" s="12"/>
      <c r="J45" s="12"/>
      <c r="K45" s="12"/>
      <c r="L45" s="12"/>
    </row>
    <row r="46" spans="2:12" x14ac:dyDescent="0.25">
      <c r="B46" s="13" t="s">
        <v>86</v>
      </c>
      <c r="C46" s="14" t="s">
        <v>87</v>
      </c>
      <c r="D46" s="15">
        <v>2326483</v>
      </c>
      <c r="E46" s="31">
        <v>44937733</v>
      </c>
      <c r="G46" s="32"/>
      <c r="K46" s="12"/>
    </row>
    <row r="47" spans="2:12" ht="15.75" x14ac:dyDescent="0.25">
      <c r="B47" s="13" t="s">
        <v>88</v>
      </c>
      <c r="C47" s="27" t="s">
        <v>89</v>
      </c>
      <c r="D47" s="28">
        <f>D44+D45+D46</f>
        <v>4349481</v>
      </c>
      <c r="E47" s="29">
        <f>E44+E45+E46</f>
        <v>49467124</v>
      </c>
      <c r="G47" s="33"/>
      <c r="L47" s="12"/>
    </row>
    <row r="48" spans="2:12" ht="16.5" thickBot="1" x14ac:dyDescent="0.3">
      <c r="B48" s="13" t="s">
        <v>90</v>
      </c>
      <c r="C48" s="34" t="s">
        <v>91</v>
      </c>
      <c r="D48" s="35">
        <f>D16+D17+D41+D43+D47</f>
        <v>46724773</v>
      </c>
      <c r="E48" s="36">
        <f>E16+E17+E41+E43+E47</f>
        <v>118479587</v>
      </c>
      <c r="G48" s="37"/>
      <c r="I48" s="12"/>
      <c r="J48" s="12"/>
      <c r="K48" s="12"/>
      <c r="L48" s="12"/>
    </row>
    <row r="49" spans="7:7" x14ac:dyDescent="0.25">
      <c r="G49" s="33"/>
    </row>
    <row r="50" spans="7:7" x14ac:dyDescent="0.25">
      <c r="G50" s="38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műk. kiad.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2019-05-29T09:15:25Z</dcterms:created>
  <dcterms:modified xsi:type="dcterms:W3CDTF">2019-05-29T09:15:40Z</dcterms:modified>
</cp:coreProperties>
</file>