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9" i="1" l="1"/>
  <c r="E69" i="1"/>
  <c r="D69" i="1"/>
  <c r="C69" i="1"/>
  <c r="G69" i="1" s="1"/>
  <c r="G68" i="1"/>
  <c r="F67" i="1"/>
  <c r="G67" i="1" s="1"/>
  <c r="E67" i="1"/>
  <c r="D67" i="1"/>
  <c r="C67" i="1"/>
  <c r="G55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12" i="1"/>
  <c r="G12" i="1" s="1"/>
  <c r="E12" i="1"/>
  <c r="D12" i="1"/>
  <c r="C12" i="1"/>
  <c r="G11" i="1"/>
  <c r="G10" i="1"/>
  <c r="G9" i="1"/>
  <c r="F8" i="1"/>
  <c r="F70" i="1" s="1"/>
  <c r="G70" i="1" s="1"/>
  <c r="E8" i="1"/>
  <c r="E70" i="1" s="1"/>
  <c r="D8" i="1"/>
  <c r="D70" i="1" s="1"/>
  <c r="C8" i="1"/>
  <c r="C70" i="1" s="1"/>
  <c r="G2" i="1"/>
  <c r="G50" i="1" s="1"/>
  <c r="G8" i="1" l="1"/>
</calcChain>
</file>

<file path=xl/sharedStrings.xml><?xml version="1.0" encoding="utf-8"?>
<sst xmlns="http://schemas.openxmlformats.org/spreadsheetml/2006/main" count="142" uniqueCount="124">
  <si>
    <t>10. melléklet</t>
  </si>
  <si>
    <t>Balatonakali Önkormányzat 2015. évi felhalmozási kiadásai feladatonként/célonként</t>
  </si>
  <si>
    <t>ezer Ft-ban</t>
  </si>
  <si>
    <t>Sor-  sz.</t>
  </si>
  <si>
    <t>Feladat megnevezése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</si>
  <si>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</si>
  <si>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</si>
  <si>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</si>
  <si>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</si>
  <si>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</si>
  <si>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</si>
  <si>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</si>
  <si>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</si>
  <si>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</si>
  <si>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</si>
  <si>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</si>
  <si>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</si>
  <si>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I.</t>
  </si>
  <si>
    <t>Felújítás</t>
  </si>
  <si>
    <t>1.</t>
  </si>
  <si>
    <t>PM Hivatal - tető</t>
  </si>
  <si>
    <t>2.</t>
  </si>
  <si>
    <t>Közösségi többfunkciós tér</t>
  </si>
  <si>
    <t>3.</t>
  </si>
  <si>
    <t>Művelődési Ház - ajtó beépítés</t>
  </si>
  <si>
    <t>II.</t>
  </si>
  <si>
    <t>Beruházás</t>
  </si>
  <si>
    <t>Kossuth utca - főtér</t>
  </si>
  <si>
    <t>Szünetmentes tápegység  3 db</t>
  </si>
  <si>
    <t>Asztali számítógép</t>
  </si>
  <si>
    <t>4.</t>
  </si>
  <si>
    <t>Páncélszekrény, pénztár kazetta</t>
  </si>
  <si>
    <t>5.</t>
  </si>
  <si>
    <t>Polc (pénzügy)</t>
  </si>
  <si>
    <t>6.</t>
  </si>
  <si>
    <t>Terület vásárlás</t>
  </si>
  <si>
    <t>7.</t>
  </si>
  <si>
    <t>Magtár megvásárlása</t>
  </si>
  <si>
    <t>8.</t>
  </si>
  <si>
    <t>Óvoda bővítés</t>
  </si>
  <si>
    <t>9.</t>
  </si>
  <si>
    <t>Fa szeméttároló 4 db</t>
  </si>
  <si>
    <t>10.</t>
  </si>
  <si>
    <t>Utak aszfaltozása</t>
  </si>
  <si>
    <t>11.</t>
  </si>
  <si>
    <t>Forgalomlassítás</t>
  </si>
  <si>
    <t>12.</t>
  </si>
  <si>
    <t>Sport utca</t>
  </si>
  <si>
    <t>13.</t>
  </si>
  <si>
    <t xml:space="preserve">Járda </t>
  </si>
  <si>
    <t>14.</t>
  </si>
  <si>
    <t>Közvilágítás fejlesztés</t>
  </si>
  <si>
    <t>15.</t>
  </si>
  <si>
    <t>Forrás park kivitelezés</t>
  </si>
  <si>
    <t>16.</t>
  </si>
  <si>
    <t>Kültéri bútorok - Forrás park</t>
  </si>
  <si>
    <t>17.</t>
  </si>
  <si>
    <t>Játszótéri eszköz, kültéri fitnesz eszköz - Forrás park</t>
  </si>
  <si>
    <t xml:space="preserve">18. </t>
  </si>
  <si>
    <t>Pavilon - Forrás park</t>
  </si>
  <si>
    <t>19.</t>
  </si>
  <si>
    <t>Játszótéri eszköz, kültéri fitnesz eszköz - Strand</t>
  </si>
  <si>
    <t xml:space="preserve">20. </t>
  </si>
  <si>
    <t>Magasan vágó fűrész</t>
  </si>
  <si>
    <t xml:space="preserve">21. </t>
  </si>
  <si>
    <t>Aggregátor</t>
  </si>
  <si>
    <t xml:space="preserve">22. </t>
  </si>
  <si>
    <t>Szerszámok</t>
  </si>
  <si>
    <t xml:space="preserve">23. </t>
  </si>
  <si>
    <t>Kisteher autó</t>
  </si>
  <si>
    <t xml:space="preserve">24. </t>
  </si>
  <si>
    <t>Számítógép, monitor, nyomtató - strand</t>
  </si>
  <si>
    <t xml:space="preserve">25. </t>
  </si>
  <si>
    <t>Vízibicikli</t>
  </si>
  <si>
    <t xml:space="preserve">26. </t>
  </si>
  <si>
    <t>Pad 4 db - strand</t>
  </si>
  <si>
    <t xml:space="preserve">27. </t>
  </si>
  <si>
    <t>Mobil telefon - strand</t>
  </si>
  <si>
    <t xml:space="preserve">28. </t>
  </si>
  <si>
    <t>Számítógép - könyvtár</t>
  </si>
  <si>
    <t xml:space="preserve">29. </t>
  </si>
  <si>
    <t xml:space="preserve">Strandi átemelő  </t>
  </si>
  <si>
    <t xml:space="preserve">30. </t>
  </si>
  <si>
    <t>Mozi székek</t>
  </si>
  <si>
    <t xml:space="preserve">31. </t>
  </si>
  <si>
    <t>Riasztó, kamerák - Művelődési Ház</t>
  </si>
  <si>
    <t xml:space="preserve">32. </t>
  </si>
  <si>
    <t>Porszívó - Művelődési Ház</t>
  </si>
  <si>
    <t xml:space="preserve">33. </t>
  </si>
  <si>
    <t>Kerékpártároló - Művelődési Ház</t>
  </si>
  <si>
    <t xml:space="preserve">34. </t>
  </si>
  <si>
    <t>Hangosítás szekrény - Művelődési Ház</t>
  </si>
  <si>
    <t>10. melléklet folytatása</t>
  </si>
  <si>
    <r>
      <t xml:space="preserve">2015. évi módosított előirányzat </t>
    </r>
    <r>
      <rPr>
        <sz val="7"/>
        <rFont val="Times New Roman"/>
        <family val="1"/>
        <charset val="238"/>
      </rPr>
      <t>(..)</t>
    </r>
  </si>
  <si>
    <t xml:space="preserve">35. </t>
  </si>
  <si>
    <t>Szekrény, polcállvány - Művelődési Ház</t>
  </si>
  <si>
    <t xml:space="preserve">36. </t>
  </si>
  <si>
    <t>Településszerkezeti terv</t>
  </si>
  <si>
    <t xml:space="preserve">37. </t>
  </si>
  <si>
    <t>Kültéri sakk - strand</t>
  </si>
  <si>
    <t xml:space="preserve">38. </t>
  </si>
  <si>
    <t>Nyomásfokozó berendezés (Sportpálya)</t>
  </si>
  <si>
    <t xml:space="preserve">39. </t>
  </si>
  <si>
    <t>HAL B6 számítógép asztal 2 db, nézőtéri ülés 1 db</t>
  </si>
  <si>
    <t xml:space="preserve">40. </t>
  </si>
  <si>
    <t>Strandi hangosbemondó rendszer</t>
  </si>
  <si>
    <t xml:space="preserve">41. </t>
  </si>
  <si>
    <t>Kombinált vállgép</t>
  </si>
  <si>
    <t xml:space="preserve">42. </t>
  </si>
  <si>
    <t>Színpadfedés</t>
  </si>
  <si>
    <t xml:space="preserve">43. </t>
  </si>
  <si>
    <t>Biztonsági bébihinta 2 db</t>
  </si>
  <si>
    <t xml:space="preserve">44. </t>
  </si>
  <si>
    <t>Napvitorla (strand)</t>
  </si>
  <si>
    <t xml:space="preserve">45. </t>
  </si>
  <si>
    <t>Wifi - Művelődési Ház</t>
  </si>
  <si>
    <t xml:space="preserve">46. </t>
  </si>
  <si>
    <t>Csapadékcsatorna 71-es út - 1304 hrsz. árok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</si>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</sst>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9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</fills>
  <borders count="3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64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 applyAlignment="1"/>
    <xf numFmtId="0" fontId="1" fillId="0" borderId="0" xfId="0" applyFont="1"/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3" fontId="5" fillId="2" borderId="12" xfId="0" applyNumberFormat="1" applyFont="1" applyFill="1" applyBorder="1" applyAlignment="1">
      <alignment vertical="center"/>
    </xf>
    <xf numFmtId="3" fontId="5" fillId="2" borderId="13" xfId="0" applyNumberFormat="1" applyFont="1" applyFill="1" applyBorder="1" applyAlignment="1">
      <alignment vertical="center"/>
    </xf>
    <xf numFmtId="9" fontId="5" fillId="2" borderId="14" xfId="0" applyNumberFormat="1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9" fontId="2" fillId="0" borderId="14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9" fontId="1" fillId="0" borderId="14" xfId="0" applyNumberFormat="1" applyFont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9" fontId="5" fillId="2" borderId="14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3" fontId="1" fillId="0" borderId="19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/>
    </xf>
    <xf numFmtId="9" fontId="1" fillId="0" borderId="2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9" fontId="1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9" fontId="1" fillId="0" borderId="26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3" fontId="1" fillId="0" borderId="29" xfId="0" applyNumberFormat="1" applyFont="1" applyBorder="1" applyAlignment="1">
      <alignment vertical="center"/>
    </xf>
    <xf numFmtId="9" fontId="1" fillId="0" borderId="3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3" fontId="1" fillId="0" borderId="31" xfId="0" applyNumberFormat="1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9" fontId="1" fillId="0" borderId="33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9" fontId="2" fillId="0" borderId="14" xfId="0" applyNumberFormat="1" applyFont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3" fontId="5" fillId="2" borderId="19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9" fontId="5" fillId="2" borderId="21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3" fontId="7" fillId="3" borderId="7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9" fontId="7" fillId="3" borderId="9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45">
          <cell r="D45">
            <v>3918</v>
          </cell>
          <cell r="E45">
            <v>7130</v>
          </cell>
          <cell r="F45">
            <v>7130</v>
          </cell>
          <cell r="G45">
            <v>5603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zoomScaleNormal="100" workbookViewId="0"/>
  </sheetViews>
  <sheetFormatPr defaultRowHeight="12.5" x14ac:dyDescent="0.25"/>
  <cols>
    <col min="1" max="1" width="5.7265625" style="2" customWidth="1"/>
    <col min="2" max="2" width="34.1796875" style="2" customWidth="1"/>
    <col min="3" max="6" width="10.7265625" style="2" customWidth="1"/>
    <col min="7" max="7" width="10.7265625" customWidth="1"/>
  </cols>
  <sheetData>
    <row r="1" spans="1:8" ht="15" customHeight="1" x14ac:dyDescent="0.25">
      <c r="A1" s="1"/>
      <c r="B1" s="1"/>
      <c r="C1" s="1"/>
      <c r="D1" s="1"/>
      <c r="G1" s="3" t="s">
        <v>0</v>
      </c>
    </row>
    <row r="2" spans="1:8" ht="15" customHeight="1" x14ac:dyDescent="0.25">
      <c r="A2" s="1"/>
      <c r="B2" s="1"/>
      <c r="C2" s="1"/>
      <c r="D2" s="1"/>
      <c r="G2" s="3" t="str">
        <f>'[1]1.sz. melléklet'!G2</f>
        <v>az  2/2016. (III.21.) önkormányzati rendelethez</v>
      </c>
    </row>
    <row r="3" spans="1:8" ht="6.75" customHeight="1" x14ac:dyDescent="0.25"/>
    <row r="4" spans="1:8" ht="15" customHeight="1" x14ac:dyDescent="0.25">
      <c r="A4" s="72" t="s">
        <v>1</v>
      </c>
      <c r="B4" s="72"/>
      <c r="C4" s="72"/>
      <c r="D4" s="72"/>
      <c r="E4" s="72"/>
      <c r="F4" s="72"/>
      <c r="G4" s="72"/>
    </row>
    <row r="5" spans="1:8" ht="15" customHeight="1" thickBot="1" x14ac:dyDescent="0.3">
      <c r="C5" s="4"/>
      <c r="D5" s="4"/>
      <c r="E5" s="4"/>
      <c r="F5" s="4"/>
      <c r="G5" s="4" t="s">
        <v>2</v>
      </c>
      <c r="H5" s="2"/>
    </row>
    <row r="6" spans="1:8" s="10" customFormat="1" ht="44" thickTop="1" x14ac:dyDescent="0.25">
      <c r="A6" s="5" t="s">
        <v>3</v>
      </c>
      <c r="B6" s="6" t="s">
        <v>4</v>
      </c>
      <c r="C6" s="7" t="s">
        <v>5</v>
      </c>
      <c r="D6" s="8" t="s">
        <v>6</v>
      </c>
      <c r="E6" s="8" t="s">
        <v>7</v>
      </c>
      <c r="F6" s="8" t="s">
        <v>8</v>
      </c>
      <c r="G6" s="9" t="s">
        <v>9</v>
      </c>
    </row>
    <row r="7" spans="1:8" s="10" customFormat="1" ht="15" customHeight="1" thickBot="1" x14ac:dyDescent="0.3">
      <c r="A7" s="11" t="s">
        <v>10</v>
      </c>
      <c r="B7" s="12" t="s">
        <v>11</v>
      </c>
      <c r="C7" s="13" t="s">
        <v>12</v>
      </c>
      <c r="D7" s="14" t="s">
        <v>13</v>
      </c>
      <c r="E7" s="14" t="s">
        <v>14</v>
      </c>
      <c r="F7" s="14" t="s">
        <v>15</v>
      </c>
      <c r="G7" s="15" t="s">
        <v>16</v>
      </c>
    </row>
    <row r="8" spans="1:8" s="10" customFormat="1" ht="15" customHeight="1" thickTop="1" x14ac:dyDescent="0.25">
      <c r="A8" s="16" t="s">
        <v>17</v>
      </c>
      <c r="B8" s="17" t="s">
        <v>18</v>
      </c>
      <c r="C8" s="18">
        <f>SUM(C9:C11)</f>
        <v>11092</v>
      </c>
      <c r="D8" s="19">
        <f>SUM(D9:D11)</f>
        <v>11092</v>
      </c>
      <c r="E8" s="19">
        <f>SUM(E9:E11)</f>
        <v>10709</v>
      </c>
      <c r="F8" s="19">
        <f>SUM(F9:F11)</f>
        <v>10709</v>
      </c>
      <c r="G8" s="20">
        <f>F8/C8</f>
        <v>0.96547060944825103</v>
      </c>
    </row>
    <row r="9" spans="1:8" s="10" customFormat="1" ht="15" customHeight="1" x14ac:dyDescent="0.25">
      <c r="A9" s="21" t="s">
        <v>19</v>
      </c>
      <c r="B9" s="22" t="s">
        <v>20</v>
      </c>
      <c r="C9" s="23">
        <v>5000</v>
      </c>
      <c r="D9" s="24">
        <v>5000</v>
      </c>
      <c r="E9" s="24">
        <v>5000</v>
      </c>
      <c r="F9" s="24">
        <v>5000</v>
      </c>
      <c r="G9" s="25">
        <f t="shared" ref="G9:G46" si="0">F9/C9</f>
        <v>1</v>
      </c>
    </row>
    <row r="10" spans="1:8" s="10" customFormat="1" ht="15" customHeight="1" x14ac:dyDescent="0.25">
      <c r="A10" s="21" t="s">
        <v>21</v>
      </c>
      <c r="B10" s="26" t="s">
        <v>22</v>
      </c>
      <c r="C10" s="27">
        <v>5457</v>
      </c>
      <c r="D10" s="28">
        <v>5457</v>
      </c>
      <c r="E10" s="28">
        <v>5096</v>
      </c>
      <c r="F10" s="28">
        <v>5096</v>
      </c>
      <c r="G10" s="29">
        <f t="shared" si="0"/>
        <v>0.93384643577056992</v>
      </c>
    </row>
    <row r="11" spans="1:8" s="10" customFormat="1" ht="15" customHeight="1" x14ac:dyDescent="0.25">
      <c r="A11" s="21" t="s">
        <v>23</v>
      </c>
      <c r="B11" s="26" t="s">
        <v>24</v>
      </c>
      <c r="C11" s="27">
        <v>635</v>
      </c>
      <c r="D11" s="28">
        <v>635</v>
      </c>
      <c r="E11" s="28">
        <v>613</v>
      </c>
      <c r="F11" s="28">
        <v>613</v>
      </c>
      <c r="G11" s="29">
        <f t="shared" si="0"/>
        <v>0.96535433070866139</v>
      </c>
    </row>
    <row r="12" spans="1:8" s="10" customFormat="1" ht="15" customHeight="1" x14ac:dyDescent="0.25">
      <c r="A12" s="30" t="s">
        <v>25</v>
      </c>
      <c r="B12" s="31" t="s">
        <v>26</v>
      </c>
      <c r="C12" s="32">
        <f>SUM(C13:C65)</f>
        <v>88455</v>
      </c>
      <c r="D12" s="33">
        <f>SUM(D13:D66)</f>
        <v>91077</v>
      </c>
      <c r="E12" s="33">
        <f>SUM(E13:E66)</f>
        <v>95587</v>
      </c>
      <c r="F12" s="33">
        <f>SUM(F13:F66)</f>
        <v>99350</v>
      </c>
      <c r="G12" s="34">
        <f t="shared" si="0"/>
        <v>1.1231699734328189</v>
      </c>
    </row>
    <row r="13" spans="1:8" s="10" customFormat="1" ht="15" customHeight="1" x14ac:dyDescent="0.25">
      <c r="A13" s="35" t="s">
        <v>19</v>
      </c>
      <c r="B13" s="26" t="s">
        <v>27</v>
      </c>
      <c r="C13" s="27">
        <v>20000</v>
      </c>
      <c r="D13" s="28">
        <v>20000</v>
      </c>
      <c r="E13" s="28">
        <v>20000</v>
      </c>
      <c r="F13" s="28">
        <v>20000</v>
      </c>
      <c r="G13" s="29">
        <f t="shared" si="0"/>
        <v>1</v>
      </c>
    </row>
    <row r="14" spans="1:8" s="10" customFormat="1" ht="15" customHeight="1" x14ac:dyDescent="0.25">
      <c r="A14" s="35" t="s">
        <v>21</v>
      </c>
      <c r="B14" s="26" t="s">
        <v>28</v>
      </c>
      <c r="C14" s="27">
        <v>301</v>
      </c>
      <c r="D14" s="28">
        <v>301</v>
      </c>
      <c r="E14" s="28">
        <v>301</v>
      </c>
      <c r="F14" s="28">
        <v>301</v>
      </c>
      <c r="G14" s="29">
        <f t="shared" si="0"/>
        <v>1</v>
      </c>
    </row>
    <row r="15" spans="1:8" s="10" customFormat="1" ht="15" customHeight="1" x14ac:dyDescent="0.25">
      <c r="A15" s="35" t="s">
        <v>23</v>
      </c>
      <c r="B15" s="26" t="s">
        <v>29</v>
      </c>
      <c r="C15" s="27">
        <v>190</v>
      </c>
      <c r="D15" s="28">
        <v>190</v>
      </c>
      <c r="E15" s="28">
        <v>190</v>
      </c>
      <c r="F15" s="28">
        <v>190</v>
      </c>
      <c r="G15" s="29">
        <f t="shared" si="0"/>
        <v>1</v>
      </c>
    </row>
    <row r="16" spans="1:8" s="10" customFormat="1" ht="15" customHeight="1" x14ac:dyDescent="0.25">
      <c r="A16" s="35" t="s">
        <v>30</v>
      </c>
      <c r="B16" s="26" t="s">
        <v>31</v>
      </c>
      <c r="C16" s="27">
        <v>414</v>
      </c>
      <c r="D16" s="28">
        <v>414</v>
      </c>
      <c r="E16" s="28">
        <v>414</v>
      </c>
      <c r="F16" s="28">
        <v>414</v>
      </c>
      <c r="G16" s="29">
        <f t="shared" si="0"/>
        <v>1</v>
      </c>
    </row>
    <row r="17" spans="1:7" s="10" customFormat="1" ht="15" customHeight="1" x14ac:dyDescent="0.25">
      <c r="A17" s="35" t="s">
        <v>32</v>
      </c>
      <c r="B17" s="26" t="s">
        <v>33</v>
      </c>
      <c r="C17" s="27">
        <v>190</v>
      </c>
      <c r="D17" s="28">
        <v>190</v>
      </c>
      <c r="E17" s="28">
        <v>190</v>
      </c>
      <c r="F17" s="28">
        <v>190</v>
      </c>
      <c r="G17" s="29">
        <f t="shared" si="0"/>
        <v>1</v>
      </c>
    </row>
    <row r="18" spans="1:7" s="10" customFormat="1" ht="15" customHeight="1" x14ac:dyDescent="0.25">
      <c r="A18" s="35" t="s">
        <v>34</v>
      </c>
      <c r="B18" s="26" t="s">
        <v>35</v>
      </c>
      <c r="C18" s="27">
        <v>1905</v>
      </c>
      <c r="D18" s="28">
        <v>1905</v>
      </c>
      <c r="E18" s="28">
        <v>1905</v>
      </c>
      <c r="F18" s="28">
        <v>1905</v>
      </c>
      <c r="G18" s="29">
        <f t="shared" si="0"/>
        <v>1</v>
      </c>
    </row>
    <row r="19" spans="1:7" s="10" customFormat="1" ht="15" customHeight="1" x14ac:dyDescent="0.25">
      <c r="A19" s="35" t="s">
        <v>36</v>
      </c>
      <c r="B19" s="26" t="s">
        <v>37</v>
      </c>
      <c r="C19" s="27">
        <v>3000</v>
      </c>
      <c r="D19" s="28">
        <v>3000</v>
      </c>
      <c r="E19" s="28">
        <v>3000</v>
      </c>
      <c r="F19" s="28">
        <v>3000</v>
      </c>
      <c r="G19" s="29">
        <f t="shared" si="0"/>
        <v>1</v>
      </c>
    </row>
    <row r="20" spans="1:7" s="10" customFormat="1" ht="15" customHeight="1" x14ac:dyDescent="0.25">
      <c r="A20" s="35" t="s">
        <v>38</v>
      </c>
      <c r="B20" s="26" t="s">
        <v>39</v>
      </c>
      <c r="C20" s="27">
        <v>12700</v>
      </c>
      <c r="D20" s="28">
        <v>12700</v>
      </c>
      <c r="E20" s="28">
        <v>12700</v>
      </c>
      <c r="F20" s="28">
        <v>12700</v>
      </c>
      <c r="G20" s="29">
        <f t="shared" si="0"/>
        <v>1</v>
      </c>
    </row>
    <row r="21" spans="1:7" s="10" customFormat="1" ht="15" customHeight="1" x14ac:dyDescent="0.25">
      <c r="A21" s="35" t="s">
        <v>40</v>
      </c>
      <c r="B21" s="26" t="s">
        <v>41</v>
      </c>
      <c r="C21" s="27">
        <v>202</v>
      </c>
      <c r="D21" s="28">
        <v>202</v>
      </c>
      <c r="E21" s="28">
        <v>202</v>
      </c>
      <c r="F21" s="28">
        <v>202</v>
      </c>
      <c r="G21" s="29">
        <f t="shared" si="0"/>
        <v>1</v>
      </c>
    </row>
    <row r="22" spans="1:7" s="10" customFormat="1" ht="15" customHeight="1" x14ac:dyDescent="0.25">
      <c r="A22" s="35" t="s">
        <v>42</v>
      </c>
      <c r="B22" s="26" t="s">
        <v>43</v>
      </c>
      <c r="C22" s="27">
        <v>6350</v>
      </c>
      <c r="D22" s="28">
        <v>6350</v>
      </c>
      <c r="E22" s="28">
        <v>6350</v>
      </c>
      <c r="F22" s="28">
        <v>6350</v>
      </c>
      <c r="G22" s="29">
        <f t="shared" si="0"/>
        <v>1</v>
      </c>
    </row>
    <row r="23" spans="1:7" s="36" customFormat="1" ht="15" customHeight="1" x14ac:dyDescent="0.25">
      <c r="A23" s="35" t="s">
        <v>44</v>
      </c>
      <c r="B23" s="26" t="s">
        <v>45</v>
      </c>
      <c r="C23" s="27">
        <v>3810</v>
      </c>
      <c r="D23" s="28">
        <v>3810</v>
      </c>
      <c r="E23" s="28">
        <v>3810</v>
      </c>
      <c r="F23" s="28">
        <v>3810</v>
      </c>
      <c r="G23" s="29">
        <f t="shared" si="0"/>
        <v>1</v>
      </c>
    </row>
    <row r="24" spans="1:7" s="36" customFormat="1" ht="15" customHeight="1" x14ac:dyDescent="0.25">
      <c r="A24" s="35" t="s">
        <v>46</v>
      </c>
      <c r="B24" s="26" t="s">
        <v>47</v>
      </c>
      <c r="C24" s="27">
        <v>9525</v>
      </c>
      <c r="D24" s="28">
        <v>9525</v>
      </c>
      <c r="E24" s="28">
        <v>9525</v>
      </c>
      <c r="F24" s="28">
        <v>9525</v>
      </c>
      <c r="G24" s="29">
        <f t="shared" si="0"/>
        <v>1</v>
      </c>
    </row>
    <row r="25" spans="1:7" s="36" customFormat="1" ht="15" customHeight="1" x14ac:dyDescent="0.25">
      <c r="A25" s="35" t="s">
        <v>48</v>
      </c>
      <c r="B25" s="26" t="s">
        <v>49</v>
      </c>
      <c r="C25" s="27">
        <v>635</v>
      </c>
      <c r="D25" s="28">
        <v>635</v>
      </c>
      <c r="E25" s="28">
        <v>635</v>
      </c>
      <c r="F25" s="28">
        <v>635</v>
      </c>
      <c r="G25" s="29">
        <f t="shared" si="0"/>
        <v>1</v>
      </c>
    </row>
    <row r="26" spans="1:7" s="36" customFormat="1" ht="15" customHeight="1" x14ac:dyDescent="0.25">
      <c r="A26" s="35" t="s">
        <v>50</v>
      </c>
      <c r="B26" s="26" t="s">
        <v>51</v>
      </c>
      <c r="C26" s="27">
        <v>762</v>
      </c>
      <c r="D26" s="28">
        <v>762</v>
      </c>
      <c r="E26" s="28">
        <v>762</v>
      </c>
      <c r="F26" s="28">
        <v>762</v>
      </c>
      <c r="G26" s="29">
        <f t="shared" si="0"/>
        <v>1</v>
      </c>
    </row>
    <row r="27" spans="1:7" s="10" customFormat="1" ht="15" customHeight="1" x14ac:dyDescent="0.25">
      <c r="A27" s="35" t="s">
        <v>52</v>
      </c>
      <c r="B27" s="26" t="s">
        <v>53</v>
      </c>
      <c r="C27" s="27">
        <v>12700</v>
      </c>
      <c r="D27" s="28">
        <v>9198</v>
      </c>
      <c r="E27" s="28">
        <v>5700</v>
      </c>
      <c r="F27" s="28">
        <v>7700</v>
      </c>
      <c r="G27" s="29">
        <f t="shared" si="0"/>
        <v>0.60629921259842523</v>
      </c>
    </row>
    <row r="28" spans="1:7" s="10" customFormat="1" ht="15" customHeight="1" x14ac:dyDescent="0.25">
      <c r="A28" s="35" t="s">
        <v>54</v>
      </c>
      <c r="B28" s="26" t="s">
        <v>55</v>
      </c>
      <c r="C28" s="27"/>
      <c r="D28" s="28">
        <v>1295</v>
      </c>
      <c r="E28" s="28">
        <v>1295</v>
      </c>
      <c r="F28" s="28">
        <v>1295</v>
      </c>
      <c r="G28" s="29"/>
    </row>
    <row r="29" spans="1:7" s="10" customFormat="1" ht="15" customHeight="1" x14ac:dyDescent="0.25">
      <c r="A29" s="35" t="s">
        <v>56</v>
      </c>
      <c r="B29" s="26" t="s">
        <v>57</v>
      </c>
      <c r="C29" s="27"/>
      <c r="D29" s="28">
        <v>2207</v>
      </c>
      <c r="E29" s="28">
        <v>4205</v>
      </c>
      <c r="F29" s="28">
        <v>5955</v>
      </c>
      <c r="G29" s="29"/>
    </row>
    <row r="30" spans="1:7" s="10" customFormat="1" ht="15" customHeight="1" x14ac:dyDescent="0.25">
      <c r="A30" s="35" t="s">
        <v>58</v>
      </c>
      <c r="B30" s="26" t="s">
        <v>59</v>
      </c>
      <c r="C30" s="27"/>
      <c r="D30" s="28"/>
      <c r="E30" s="28">
        <v>1500</v>
      </c>
      <c r="F30" s="28">
        <v>1500</v>
      </c>
      <c r="G30" s="29"/>
    </row>
    <row r="31" spans="1:7" s="10" customFormat="1" ht="15" customHeight="1" x14ac:dyDescent="0.25">
      <c r="A31" s="35" t="s">
        <v>60</v>
      </c>
      <c r="B31" s="26" t="s">
        <v>61</v>
      </c>
      <c r="C31" s="27"/>
      <c r="D31" s="28"/>
      <c r="E31" s="28">
        <v>510</v>
      </c>
      <c r="F31" s="28">
        <v>908</v>
      </c>
      <c r="G31" s="29"/>
    </row>
    <row r="32" spans="1:7" s="10" customFormat="1" ht="15" customHeight="1" x14ac:dyDescent="0.25">
      <c r="A32" s="35" t="s">
        <v>62</v>
      </c>
      <c r="B32" s="26" t="s">
        <v>63</v>
      </c>
      <c r="C32" s="27">
        <v>274</v>
      </c>
      <c r="D32" s="28">
        <v>274</v>
      </c>
      <c r="E32" s="28">
        <v>274</v>
      </c>
      <c r="F32" s="28">
        <v>274</v>
      </c>
      <c r="G32" s="29">
        <f t="shared" si="0"/>
        <v>1</v>
      </c>
    </row>
    <row r="33" spans="1:7" s="10" customFormat="1" ht="15" customHeight="1" x14ac:dyDescent="0.25">
      <c r="A33" s="35" t="s">
        <v>64</v>
      </c>
      <c r="B33" s="26" t="s">
        <v>65</v>
      </c>
      <c r="C33" s="27">
        <v>152</v>
      </c>
      <c r="D33" s="28">
        <v>152</v>
      </c>
      <c r="E33" s="28">
        <v>152</v>
      </c>
      <c r="F33" s="28">
        <v>152</v>
      </c>
      <c r="G33" s="29">
        <f t="shared" si="0"/>
        <v>1</v>
      </c>
    </row>
    <row r="34" spans="1:7" s="10" customFormat="1" ht="15" customHeight="1" x14ac:dyDescent="0.25">
      <c r="A34" s="35" t="s">
        <v>66</v>
      </c>
      <c r="B34" s="26" t="s">
        <v>67</v>
      </c>
      <c r="C34" s="27">
        <v>254</v>
      </c>
      <c r="D34" s="28">
        <v>254</v>
      </c>
      <c r="E34" s="28">
        <v>254</v>
      </c>
      <c r="F34" s="28">
        <v>254</v>
      </c>
      <c r="G34" s="29">
        <f t="shared" si="0"/>
        <v>1</v>
      </c>
    </row>
    <row r="35" spans="1:7" s="10" customFormat="1" ht="15" customHeight="1" x14ac:dyDescent="0.25">
      <c r="A35" s="35" t="s">
        <v>68</v>
      </c>
      <c r="B35" s="26" t="s">
        <v>69</v>
      </c>
      <c r="C35" s="27">
        <v>500</v>
      </c>
      <c r="D35" s="28">
        <v>500</v>
      </c>
      <c r="E35" s="28">
        <v>500</v>
      </c>
      <c r="F35" s="28">
        <v>500</v>
      </c>
      <c r="G35" s="29">
        <f t="shared" si="0"/>
        <v>1</v>
      </c>
    </row>
    <row r="36" spans="1:7" s="10" customFormat="1" ht="15" customHeight="1" x14ac:dyDescent="0.25">
      <c r="A36" s="35" t="s">
        <v>70</v>
      </c>
      <c r="B36" s="26" t="s">
        <v>71</v>
      </c>
      <c r="C36" s="27">
        <v>188</v>
      </c>
      <c r="D36" s="28">
        <v>207</v>
      </c>
      <c r="E36" s="28">
        <v>207</v>
      </c>
      <c r="F36" s="28">
        <v>207</v>
      </c>
      <c r="G36" s="29">
        <f t="shared" si="0"/>
        <v>1.1010638297872339</v>
      </c>
    </row>
    <row r="37" spans="1:7" s="10" customFormat="1" ht="15" customHeight="1" x14ac:dyDescent="0.25">
      <c r="A37" s="35" t="s">
        <v>72</v>
      </c>
      <c r="B37" s="26" t="s">
        <v>73</v>
      </c>
      <c r="C37" s="27">
        <v>572</v>
      </c>
      <c r="D37" s="28">
        <v>572</v>
      </c>
      <c r="E37" s="28">
        <v>572</v>
      </c>
      <c r="F37" s="28">
        <v>572</v>
      </c>
      <c r="G37" s="29">
        <f t="shared" si="0"/>
        <v>1</v>
      </c>
    </row>
    <row r="38" spans="1:7" s="10" customFormat="1" ht="15" customHeight="1" x14ac:dyDescent="0.25">
      <c r="A38" s="35" t="s">
        <v>74</v>
      </c>
      <c r="B38" s="26" t="s">
        <v>75</v>
      </c>
      <c r="C38" s="27">
        <v>255</v>
      </c>
      <c r="D38" s="28">
        <v>255</v>
      </c>
      <c r="E38" s="28">
        <v>255</v>
      </c>
      <c r="F38" s="28">
        <v>255</v>
      </c>
      <c r="G38" s="29">
        <f t="shared" si="0"/>
        <v>1</v>
      </c>
    </row>
    <row r="39" spans="1:7" s="10" customFormat="1" ht="15" customHeight="1" x14ac:dyDescent="0.25">
      <c r="A39" s="35" t="s">
        <v>76</v>
      </c>
      <c r="B39" s="26" t="s">
        <v>77</v>
      </c>
      <c r="C39" s="27">
        <v>24</v>
      </c>
      <c r="D39" s="28">
        <v>24</v>
      </c>
      <c r="E39" s="28">
        <v>24</v>
      </c>
      <c r="F39" s="28">
        <v>24</v>
      </c>
      <c r="G39" s="29">
        <f t="shared" si="0"/>
        <v>1</v>
      </c>
    </row>
    <row r="40" spans="1:7" s="10" customFormat="1" ht="15" customHeight="1" x14ac:dyDescent="0.25">
      <c r="A40" s="35" t="s">
        <v>78</v>
      </c>
      <c r="B40" s="26" t="s">
        <v>79</v>
      </c>
      <c r="C40" s="27">
        <v>118</v>
      </c>
      <c r="D40" s="28">
        <v>225</v>
      </c>
      <c r="E40" s="28">
        <v>225</v>
      </c>
      <c r="F40" s="28">
        <v>225</v>
      </c>
      <c r="G40" s="29">
        <f t="shared" si="0"/>
        <v>1.9067796610169492</v>
      </c>
    </row>
    <row r="41" spans="1:7" s="10" customFormat="1" ht="15" customHeight="1" x14ac:dyDescent="0.25">
      <c r="A41" s="35" t="s">
        <v>80</v>
      </c>
      <c r="B41" s="26" t="s">
        <v>81</v>
      </c>
      <c r="C41" s="27">
        <v>11000</v>
      </c>
      <c r="D41" s="28">
        <v>11314</v>
      </c>
      <c r="E41" s="28">
        <v>11314</v>
      </c>
      <c r="F41" s="28">
        <v>11314</v>
      </c>
      <c r="G41" s="29">
        <f t="shared" si="0"/>
        <v>1.0285454545454547</v>
      </c>
    </row>
    <row r="42" spans="1:7" s="10" customFormat="1" ht="15" customHeight="1" x14ac:dyDescent="0.25">
      <c r="A42" s="35" t="s">
        <v>82</v>
      </c>
      <c r="B42" s="26" t="s">
        <v>83</v>
      </c>
      <c r="C42" s="27">
        <v>1270</v>
      </c>
      <c r="D42" s="28">
        <v>1270</v>
      </c>
      <c r="E42" s="28">
        <v>1270</v>
      </c>
      <c r="F42" s="28">
        <v>1090</v>
      </c>
      <c r="G42" s="29">
        <f t="shared" si="0"/>
        <v>0.8582677165354331</v>
      </c>
    </row>
    <row r="43" spans="1:7" s="10" customFormat="1" ht="15" customHeight="1" x14ac:dyDescent="0.25">
      <c r="A43" s="35" t="s">
        <v>84</v>
      </c>
      <c r="B43" s="26" t="s">
        <v>85</v>
      </c>
      <c r="C43" s="27">
        <v>648</v>
      </c>
      <c r="D43" s="28">
        <v>648</v>
      </c>
      <c r="E43" s="28">
        <v>648</v>
      </c>
      <c r="F43" s="28">
        <v>578</v>
      </c>
      <c r="G43" s="29">
        <f t="shared" si="0"/>
        <v>0.89197530864197527</v>
      </c>
    </row>
    <row r="44" spans="1:7" s="10" customFormat="1" ht="15" customHeight="1" x14ac:dyDescent="0.25">
      <c r="A44" s="35" t="s">
        <v>86</v>
      </c>
      <c r="B44" s="26" t="s">
        <v>87</v>
      </c>
      <c r="C44" s="27">
        <v>21</v>
      </c>
      <c r="D44" s="28">
        <v>21</v>
      </c>
      <c r="E44" s="28">
        <v>21</v>
      </c>
      <c r="F44" s="28">
        <v>0</v>
      </c>
      <c r="G44" s="29">
        <f t="shared" si="0"/>
        <v>0</v>
      </c>
    </row>
    <row r="45" spans="1:7" s="10" customFormat="1" ht="15" customHeight="1" x14ac:dyDescent="0.25">
      <c r="A45" s="35" t="s">
        <v>88</v>
      </c>
      <c r="B45" s="26" t="s">
        <v>89</v>
      </c>
      <c r="C45" s="27">
        <v>70</v>
      </c>
      <c r="D45" s="28">
        <v>70</v>
      </c>
      <c r="E45" s="28">
        <v>70</v>
      </c>
      <c r="F45" s="28">
        <v>0</v>
      </c>
      <c r="G45" s="29">
        <f t="shared" si="0"/>
        <v>0</v>
      </c>
    </row>
    <row r="46" spans="1:7" s="10" customFormat="1" ht="15" customHeight="1" thickBot="1" x14ac:dyDescent="0.3">
      <c r="A46" s="37" t="s">
        <v>90</v>
      </c>
      <c r="B46" s="38" t="s">
        <v>91</v>
      </c>
      <c r="C46" s="39">
        <v>194</v>
      </c>
      <c r="D46" s="40">
        <v>194</v>
      </c>
      <c r="E46" s="40">
        <v>194</v>
      </c>
      <c r="F46" s="40">
        <v>152</v>
      </c>
      <c r="G46" s="41">
        <f t="shared" si="0"/>
        <v>0.78350515463917525</v>
      </c>
    </row>
    <row r="47" spans="1:7" ht="6.75" customHeight="1" thickTop="1" x14ac:dyDescent="0.25">
      <c r="G47" s="2"/>
    </row>
    <row r="48" spans="1:7" s="10" customFormat="1" ht="6.75" customHeight="1" x14ac:dyDescent="0.25">
      <c r="A48" s="42"/>
      <c r="B48" s="43"/>
      <c r="C48" s="44"/>
      <c r="D48" s="44"/>
      <c r="E48" s="44"/>
      <c r="F48" s="44"/>
      <c r="G48" s="45"/>
    </row>
    <row r="49" spans="1:7" s="10" customFormat="1" ht="15" customHeight="1" x14ac:dyDescent="0.25">
      <c r="A49" s="42"/>
      <c r="B49" s="43"/>
      <c r="C49" s="44"/>
      <c r="D49" s="44"/>
      <c r="E49" s="45"/>
      <c r="F49" s="45"/>
      <c r="G49" s="3" t="s">
        <v>92</v>
      </c>
    </row>
    <row r="50" spans="1:7" s="10" customFormat="1" ht="15" customHeight="1" x14ac:dyDescent="0.25">
      <c r="A50" s="42"/>
      <c r="B50" s="43"/>
      <c r="C50" s="44"/>
      <c r="D50" s="44"/>
      <c r="E50" s="45"/>
      <c r="F50" s="45"/>
      <c r="G50" s="3" t="str">
        <f>G2</f>
        <v>az  2/2016. (III.21.) önkormányzati rendelethez</v>
      </c>
    </row>
    <row r="51" spans="1:7" s="10" customFormat="1" ht="15" customHeight="1" x14ac:dyDescent="0.25">
      <c r="A51" s="42"/>
      <c r="B51" s="43"/>
      <c r="C51" s="44"/>
      <c r="D51" s="44"/>
      <c r="E51" s="45"/>
      <c r="F51" s="45"/>
    </row>
    <row r="52" spans="1:7" s="46" customFormat="1" ht="15" customHeight="1" thickBot="1" x14ac:dyDescent="0.3">
      <c r="A52" s="2"/>
      <c r="B52" s="2"/>
      <c r="C52" s="4"/>
      <c r="D52" s="4"/>
      <c r="E52" s="4"/>
      <c r="F52" s="4"/>
      <c r="G52" s="4" t="s">
        <v>2</v>
      </c>
    </row>
    <row r="53" spans="1:7" s="46" customFormat="1" ht="44" thickTop="1" x14ac:dyDescent="0.25">
      <c r="A53" s="5" t="s">
        <v>3</v>
      </c>
      <c r="B53" s="6" t="s">
        <v>4</v>
      </c>
      <c r="C53" s="7" t="s">
        <v>5</v>
      </c>
      <c r="D53" s="8" t="s">
        <v>6</v>
      </c>
      <c r="E53" s="8" t="s">
        <v>7</v>
      </c>
      <c r="F53" s="8" t="s">
        <v>93</v>
      </c>
      <c r="G53" s="9" t="s">
        <v>9</v>
      </c>
    </row>
    <row r="54" spans="1:7" s="46" customFormat="1" ht="15" customHeight="1" thickBot="1" x14ac:dyDescent="0.3">
      <c r="A54" s="11" t="s">
        <v>10</v>
      </c>
      <c r="B54" s="12" t="s">
        <v>11</v>
      </c>
      <c r="C54" s="13" t="s">
        <v>12</v>
      </c>
      <c r="D54" s="14" t="s">
        <v>13</v>
      </c>
      <c r="E54" s="14" t="s">
        <v>14</v>
      </c>
      <c r="F54" s="14" t="s">
        <v>15</v>
      </c>
      <c r="G54" s="15" t="s">
        <v>16</v>
      </c>
    </row>
    <row r="55" spans="1:7" s="10" customFormat="1" ht="15" customHeight="1" thickTop="1" x14ac:dyDescent="0.25">
      <c r="A55" s="35" t="s">
        <v>94</v>
      </c>
      <c r="B55" s="26" t="s">
        <v>95</v>
      </c>
      <c r="C55" s="27">
        <v>231</v>
      </c>
      <c r="D55" s="28">
        <v>231</v>
      </c>
      <c r="E55" s="28">
        <v>231</v>
      </c>
      <c r="F55" s="28">
        <v>231</v>
      </c>
      <c r="G55" s="29">
        <f t="shared" ref="G55" si="1">F55/C55</f>
        <v>1</v>
      </c>
    </row>
    <row r="56" spans="1:7" s="10" customFormat="1" ht="15" customHeight="1" x14ac:dyDescent="0.25">
      <c r="A56" s="47" t="s">
        <v>96</v>
      </c>
      <c r="B56" s="48" t="s">
        <v>97</v>
      </c>
      <c r="C56" s="49"/>
      <c r="D56" s="50">
        <v>64</v>
      </c>
      <c r="E56" s="50">
        <v>64</v>
      </c>
      <c r="F56" s="50">
        <v>64</v>
      </c>
      <c r="G56" s="51"/>
    </row>
    <row r="57" spans="1:7" s="10" customFormat="1" ht="15" customHeight="1" x14ac:dyDescent="0.25">
      <c r="A57" s="35" t="s">
        <v>98</v>
      </c>
      <c r="B57" s="52" t="s">
        <v>99</v>
      </c>
      <c r="C57" s="53"/>
      <c r="D57" s="54">
        <v>197</v>
      </c>
      <c r="E57" s="54">
        <v>197</v>
      </c>
      <c r="F57" s="54">
        <v>197</v>
      </c>
      <c r="G57" s="55"/>
    </row>
    <row r="58" spans="1:7" s="10" customFormat="1" ht="15" customHeight="1" x14ac:dyDescent="0.25">
      <c r="A58" s="47" t="s">
        <v>100</v>
      </c>
      <c r="B58" s="56" t="s">
        <v>101</v>
      </c>
      <c r="C58" s="57"/>
      <c r="D58" s="58">
        <v>303</v>
      </c>
      <c r="E58" s="58">
        <v>303</v>
      </c>
      <c r="F58" s="58">
        <v>303</v>
      </c>
      <c r="G58" s="59"/>
    </row>
    <row r="59" spans="1:7" s="10" customFormat="1" ht="15" customHeight="1" x14ac:dyDescent="0.25">
      <c r="A59" s="35" t="s">
        <v>102</v>
      </c>
      <c r="B59" s="26" t="s">
        <v>103</v>
      </c>
      <c r="C59" s="27"/>
      <c r="D59" s="28">
        <v>62</v>
      </c>
      <c r="E59" s="28">
        <v>62</v>
      </c>
      <c r="F59" s="28">
        <v>62</v>
      </c>
      <c r="G59" s="29"/>
    </row>
    <row r="60" spans="1:7" s="10" customFormat="1" ht="15" customHeight="1" x14ac:dyDescent="0.25">
      <c r="A60" s="47" t="s">
        <v>104</v>
      </c>
      <c r="B60" s="26" t="s">
        <v>105</v>
      </c>
      <c r="C60" s="27"/>
      <c r="D60" s="28">
        <v>500</v>
      </c>
      <c r="E60" s="28">
        <v>500</v>
      </c>
      <c r="F60" s="28">
        <v>500</v>
      </c>
      <c r="G60" s="29"/>
    </row>
    <row r="61" spans="1:7" s="10" customFormat="1" ht="15" customHeight="1" x14ac:dyDescent="0.25">
      <c r="A61" s="35" t="s">
        <v>106</v>
      </c>
      <c r="B61" s="26" t="s">
        <v>107</v>
      </c>
      <c r="C61" s="27"/>
      <c r="D61" s="28">
        <v>245</v>
      </c>
      <c r="E61" s="28">
        <v>245</v>
      </c>
      <c r="F61" s="28">
        <v>245</v>
      </c>
      <c r="G61" s="29"/>
    </row>
    <row r="62" spans="1:7" s="10" customFormat="1" ht="15" customHeight="1" x14ac:dyDescent="0.25">
      <c r="A62" s="47" t="s">
        <v>108</v>
      </c>
      <c r="B62" s="26" t="s">
        <v>109</v>
      </c>
      <c r="C62" s="27"/>
      <c r="D62" s="28">
        <v>453</v>
      </c>
      <c r="E62" s="28">
        <v>453</v>
      </c>
      <c r="F62" s="28">
        <v>451</v>
      </c>
      <c r="G62" s="29"/>
    </row>
    <row r="63" spans="1:7" s="10" customFormat="1" ht="15" customHeight="1" x14ac:dyDescent="0.25">
      <c r="A63" s="35" t="s">
        <v>110</v>
      </c>
      <c r="B63" s="26" t="s">
        <v>111</v>
      </c>
      <c r="C63" s="27"/>
      <c r="D63" s="28">
        <v>69</v>
      </c>
      <c r="E63" s="28">
        <v>69</v>
      </c>
      <c r="F63" s="28">
        <v>69</v>
      </c>
      <c r="G63" s="29"/>
    </row>
    <row r="64" spans="1:7" s="10" customFormat="1" ht="15" customHeight="1" x14ac:dyDescent="0.25">
      <c r="A64" s="47" t="s">
        <v>112</v>
      </c>
      <c r="B64" s="26" t="s">
        <v>113</v>
      </c>
      <c r="C64" s="27"/>
      <c r="D64" s="28">
        <v>187</v>
      </c>
      <c r="E64" s="28">
        <v>187</v>
      </c>
      <c r="F64" s="28">
        <v>187</v>
      </c>
      <c r="G64" s="29"/>
    </row>
    <row r="65" spans="1:7" s="10" customFormat="1" ht="15" customHeight="1" x14ac:dyDescent="0.25">
      <c r="A65" s="35" t="s">
        <v>114</v>
      </c>
      <c r="B65" s="26" t="s">
        <v>115</v>
      </c>
      <c r="C65" s="27"/>
      <c r="D65" s="28">
        <v>102</v>
      </c>
      <c r="E65" s="28">
        <v>102</v>
      </c>
      <c r="F65" s="28">
        <v>102</v>
      </c>
      <c r="G65" s="29"/>
    </row>
    <row r="66" spans="1:7" s="10" customFormat="1" ht="15" customHeight="1" x14ac:dyDescent="0.25">
      <c r="A66" s="47" t="s">
        <v>116</v>
      </c>
      <c r="B66" s="26" t="s">
        <v>117</v>
      </c>
      <c r="C66" s="27"/>
      <c r="D66" s="28"/>
      <c r="E66" s="28">
        <v>4000</v>
      </c>
      <c r="F66" s="28">
        <v>4000</v>
      </c>
      <c r="G66" s="29"/>
    </row>
    <row r="67" spans="1:7" s="10" customFormat="1" ht="15" customHeight="1" x14ac:dyDescent="0.25">
      <c r="A67" s="30" t="s">
        <v>118</v>
      </c>
      <c r="B67" s="31" t="s">
        <v>119</v>
      </c>
      <c r="C67" s="18">
        <f>SUM(C68)</f>
        <v>14500</v>
      </c>
      <c r="D67" s="19">
        <f>SUM(D68)</f>
        <v>14500</v>
      </c>
      <c r="E67" s="19">
        <f>SUM(E68)</f>
        <v>14500</v>
      </c>
      <c r="F67" s="19">
        <f>SUM(F68)</f>
        <v>14500</v>
      </c>
      <c r="G67" s="20">
        <f t="shared" ref="G67:G70" si="2">F67/C67</f>
        <v>1</v>
      </c>
    </row>
    <row r="68" spans="1:7" s="10" customFormat="1" ht="15" customHeight="1" x14ac:dyDescent="0.25">
      <c r="A68" s="21" t="s">
        <v>19</v>
      </c>
      <c r="B68" s="22" t="s">
        <v>120</v>
      </c>
      <c r="C68" s="60">
        <v>14500</v>
      </c>
      <c r="D68" s="61">
        <v>14500</v>
      </c>
      <c r="E68" s="61">
        <v>14500</v>
      </c>
      <c r="F68" s="61">
        <v>14500</v>
      </c>
      <c r="G68" s="62">
        <f t="shared" si="2"/>
        <v>1</v>
      </c>
    </row>
    <row r="69" spans="1:7" s="10" customFormat="1" ht="15" customHeight="1" thickBot="1" x14ac:dyDescent="0.3">
      <c r="A69" s="63" t="s">
        <v>121</v>
      </c>
      <c r="B69" s="64" t="s">
        <v>122</v>
      </c>
      <c r="C69" s="65">
        <f>'[1]7.sz. melléklet'!D45</f>
        <v>3918</v>
      </c>
      <c r="D69" s="66">
        <f>'[1]7.sz. melléklet'!E45</f>
        <v>7130</v>
      </c>
      <c r="E69" s="66">
        <f>'[1]7.sz. melléklet'!F45</f>
        <v>7130</v>
      </c>
      <c r="F69" s="66">
        <f>'[1]7.sz. melléklet'!G45</f>
        <v>5603</v>
      </c>
      <c r="G69" s="67">
        <f t="shared" si="2"/>
        <v>1.4300663603879531</v>
      </c>
    </row>
    <row r="70" spans="1:7" s="10" customFormat="1" ht="15" customHeight="1" thickTop="1" thickBot="1" x14ac:dyDescent="0.3">
      <c r="A70" s="68" t="s">
        <v>123</v>
      </c>
      <c r="B70" s="68"/>
      <c r="C70" s="69">
        <f>C8+C12+C67+C69</f>
        <v>117965</v>
      </c>
      <c r="D70" s="70">
        <f>D8+D12+D67+D69</f>
        <v>123799</v>
      </c>
      <c r="E70" s="70">
        <f>E8+E12+E67+E69</f>
        <v>127926</v>
      </c>
      <c r="F70" s="70">
        <f>F8+F12+F67+F69</f>
        <v>130162</v>
      </c>
      <c r="G70" s="71">
        <f t="shared" si="2"/>
        <v>1.1033950748103252</v>
      </c>
    </row>
    <row r="71" spans="1:7" ht="13" thickTop="1" x14ac:dyDescent="0.25"/>
  </sheetData>
  <sheetProtection selectLockedCells="1" selectUnlockedCells="1"/>
  <mergeCells count="1">
    <mergeCell ref="A4:G4"/>
  </mergeCells>
  <pageMargins left="0.74791666666666667" right="0.74791666666666667" top="0.98402777777777772" bottom="0.98402777777777772" header="0.51180555555555551" footer="0.51180555555555551"/>
  <pageSetup paperSize="9" scale="94" firstPageNumber="0" orientation="portrait" r:id="rId1"/>
  <headerFooter alignWithMargins="0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2016-03-18T12:29:40Z</dcterms:created>
  <dcterms:modified xsi:type="dcterms:W3CDTF">2016-03-24T13:35:08Z</dcterms:modified>
</cp:coreProperties>
</file>