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4240" windowHeight="13740"/>
  </bookViews>
  <sheets>
    <sheet name="Munka1" sheetId="4" r:id="rId1"/>
  </sheets>
  <calcPr calcId="145621"/>
</workbook>
</file>

<file path=xl/calcChain.xml><?xml version="1.0" encoding="utf-8"?>
<calcChain xmlns="http://schemas.openxmlformats.org/spreadsheetml/2006/main">
  <c r="L63" i="4" l="1"/>
  <c r="K63" i="4"/>
  <c r="J63" i="4"/>
  <c r="I63" i="4"/>
  <c r="H63" i="4"/>
  <c r="G63" i="4"/>
  <c r="F63" i="4"/>
  <c r="E63" i="4"/>
  <c r="D63" i="4"/>
  <c r="C63" i="4"/>
  <c r="L53" i="4"/>
  <c r="K53" i="4"/>
  <c r="J53" i="4"/>
  <c r="I53" i="4"/>
  <c r="H53" i="4"/>
  <c r="G53" i="4"/>
  <c r="F53" i="4"/>
  <c r="E53" i="4"/>
  <c r="D53" i="4"/>
  <c r="C53" i="4"/>
  <c r="J65" i="4" l="1"/>
  <c r="G65" i="4"/>
  <c r="D65" i="4"/>
  <c r="H65" i="4"/>
  <c r="K65" i="4"/>
  <c r="F65" i="4"/>
  <c r="I65" i="4"/>
  <c r="E65" i="4"/>
  <c r="L65" i="4"/>
  <c r="C65" i="4"/>
</calcChain>
</file>

<file path=xl/sharedStrings.xml><?xml version="1.0" encoding="utf-8"?>
<sst xmlns="http://schemas.openxmlformats.org/spreadsheetml/2006/main" count="135" uniqueCount="123">
  <si>
    <t>Sor-szám</t>
  </si>
  <si>
    <t>Megnevezés</t>
  </si>
  <si>
    <t>Dologi kiadások</t>
  </si>
  <si>
    <t>Veszprém Megyei Önkormányzat</t>
  </si>
  <si>
    <t>Összeg</t>
  </si>
  <si>
    <t>Ebből:</t>
  </si>
  <si>
    <t>Személyi juttatások</t>
  </si>
  <si>
    <t>Céltartalék</t>
  </si>
  <si>
    <t>Veszprém Megyei Önkormányzati Hivatal</t>
  </si>
  <si>
    <t>A</t>
  </si>
  <si>
    <t>B</t>
  </si>
  <si>
    <t>C</t>
  </si>
  <si>
    <t>D</t>
  </si>
  <si>
    <t>E</t>
  </si>
  <si>
    <t>F</t>
  </si>
  <si>
    <t>II.</t>
  </si>
  <si>
    <t>III.</t>
  </si>
  <si>
    <t>Beruházások</t>
  </si>
  <si>
    <t>H</t>
  </si>
  <si>
    <t>I</t>
  </si>
  <si>
    <t>J</t>
  </si>
  <si>
    <t>Általános tartalék</t>
  </si>
  <si>
    <t>Munkaadókat terhelő kiadások és szociális hozzájárulási adó</t>
  </si>
  <si>
    <t>Államház- tartáson belüli megelőleg- ezések visszafizetése</t>
  </si>
  <si>
    <t>G</t>
  </si>
  <si>
    <t>adatok forintban</t>
  </si>
  <si>
    <t>K</t>
  </si>
  <si>
    <t>Központi, irányító szervi támogatás</t>
  </si>
  <si>
    <t>Egyéb működési célú támogatások állam-háztartáson belülre</t>
  </si>
  <si>
    <t>TOP-5.1.1-15-VE1-2016-00001 kódszámú „Megyei szintű foglalkoztatási megállapodások, foglalkoztatási-gazdaságfejlesztési együttműködések” pályázat</t>
  </si>
  <si>
    <t>"A nagyalásonyi orvosi rendelő épületének fejlesztése" TOP-4.1.1-15-VE1-2016-00002 azonosítószámú pályázat</t>
  </si>
  <si>
    <t>"Bölcsőde létesítése Nyirád településen" TOP-1.4.1-15-VE1-2016-00008 azonosítószámú pályázat</t>
  </si>
  <si>
    <t>"Egészségház felújítása Lesenceistvánd településen" TOP-4.1.1-15-VE1-2016-00007 azonosítószámú pályázat</t>
  </si>
  <si>
    <t>"Taliándörögdi orvosi rendelő felújítása" TOP-4.1.1-15-VE1-2016-00022 azonosítószámú pályázat</t>
  </si>
  <si>
    <t>"Monostorapáti "Kisdedóvó" kapacitásbővítése, új bölcsőde létrehozása, meglévő óvodaépület korszerűsítése" TOP-1.4.1-15-VE1-2016-00031 azonosítószámú pályázat</t>
  </si>
  <si>
    <t>„Veszprém megyei esélyegyenlőségi és felzárkózási együttműködés” megnevezésű, EFOP-1.6.3-17-2017-00009 azonosítószámú projekt keretében tervezett humánerőforrás biztosítása</t>
  </si>
  <si>
    <t>2018. évi költségvetési maradvány mindösszesen:</t>
  </si>
  <si>
    <t xml:space="preserve">I. </t>
  </si>
  <si>
    <t>Veszprém Megyei Önkormányzat összesen:</t>
  </si>
  <si>
    <t>Veszprém Megyei Önkormányzati Hivatal összesen:</t>
  </si>
  <si>
    <t>A Veszprém Megyei Önkormányzat 2018. évi költségvetési maradványát terhelő kötelezettségek</t>
  </si>
  <si>
    <t>5.</t>
  </si>
  <si>
    <t>Eseti megbízások, külső szakértők 2018. évi</t>
  </si>
  <si>
    <t>6.</t>
  </si>
  <si>
    <t>7.</t>
  </si>
  <si>
    <t>8.</t>
  </si>
  <si>
    <t>Reprezentáció (közgyűlés, ünnepi közgyűlés) 2018. évi</t>
  </si>
  <si>
    <t>9.</t>
  </si>
  <si>
    <t>Önkormányzati tevékenységgel kapcsolatos egyéb kiadások</t>
  </si>
  <si>
    <t>1.</t>
  </si>
  <si>
    <t>2.</t>
  </si>
  <si>
    <t>3.</t>
  </si>
  <si>
    <t xml:space="preserve">Osztrák-Magyar Corvinus Kör </t>
  </si>
  <si>
    <t>Balatoni Szövetség</t>
  </si>
  <si>
    <t>Megyei Önkormányzatok Országos Szövetsége</t>
  </si>
  <si>
    <t>4.</t>
  </si>
  <si>
    <t>2019. évi "0"-dik havi nettó finanszírozás 2018. december havi kiutalásának visszafizetése</t>
  </si>
  <si>
    <t>Pro Comitatu 2018. évi</t>
  </si>
  <si>
    <t>Veszprém Megye Érdemrendje kitüntetés adományozása 2018. évi</t>
  </si>
  <si>
    <t>Föld Napja</t>
  </si>
  <si>
    <t>A tiszta és virágos Veszprém megyéért közterület-szépítési vesrseny díjazása 2018</t>
  </si>
  <si>
    <t>10.</t>
  </si>
  <si>
    <t>A tiszta és virágos Veszprém megyéért közterület-szépítési vesrseny díjazása 2019</t>
  </si>
  <si>
    <t>12.</t>
  </si>
  <si>
    <t>Veszprém megyei területrendezési terv módosítása</t>
  </si>
  <si>
    <t>13.</t>
  </si>
  <si>
    <t>14.</t>
  </si>
  <si>
    <t>Veszprém Megyei Értéke logóval ellátott plakettek, táblák</t>
  </si>
  <si>
    <t>15.</t>
  </si>
  <si>
    <t>Veszprém Megyei Értéktárhoz kapcsolódó rendezvény</t>
  </si>
  <si>
    <t>16.</t>
  </si>
  <si>
    <t>Értéktár kiadvány</t>
  </si>
  <si>
    <t>17.</t>
  </si>
  <si>
    <t>„A kerékpáros közlekedés komfortérzetének javítása Badacsonytomajon” TOP-3.1.1-15-VE1-2016-00016 azonosítószámú pályázat</t>
  </si>
  <si>
    <t>„A tapolcai Batsányi János Gimnázium épülete energia hatékony felújítása” TOP-3.2.1-15-VE1-2016-00005 azonosítószámú pályázat</t>
  </si>
  <si>
    <t>TOP-3.2.1-16-VE2-2017-00001 kódszámú "Fenntartható Energia és Klíma akcióterv (SECAP) kidolgozása Veszprém megyében" pályázat közbeszerzési szakértői tevékenység ellátása</t>
  </si>
  <si>
    <t>11.</t>
  </si>
  <si>
    <t xml:space="preserve">"Közlekedésbiztonság fejlesztése Dákán" TOP-3.1.1-16-VE1-2017-00003 azonosítószámú pályázat </t>
  </si>
  <si>
    <t>"Csapadék-elvezető hálózat rekonstrukciója Hidegkút településen" TOP-2.1.3-16-VE1-2017-00010 azonosítószámú pályázat</t>
  </si>
  <si>
    <t>„Orvosi rendelő fejlesztése Béb községben” TOP-4.1.1-16-VE1-2017-00010 azonosítószámú pályázat</t>
  </si>
  <si>
    <t>„Örvényesi strand turisztikai infrastruktúrájának kialakítása” TOP-1.2.1-16-VE1-2017-00006 azonosítószámú pályázat</t>
  </si>
  <si>
    <t>„Belvíztároló létesítése Pápadereske településen” TOP-2.1.3-16-VE1-2017-00002 azonosítószámú pályázat</t>
  </si>
  <si>
    <t>„Szociális konyha fejlesztése Nyárádon” TOP-4.2.1-16-VE1-2017-00006 azonosítószámú pályázat</t>
  </si>
  <si>
    <t xml:space="preserve">„Fenntartható települési közlekedésfejlesztés Nyirádon” TOP-3.1.1-16-VE1-2017-00013 azonosítószámú pályázat </t>
  </si>
  <si>
    <t>18.</t>
  </si>
  <si>
    <t>Nemzeti értékek és hungarikumok gyűjtésének, népszerűsítésének, megímertetésének és gondozásának támogatás - Megyei Értéktár Vetélkedő</t>
  </si>
  <si>
    <t>19.</t>
  </si>
  <si>
    <t>Felhalmozási kiadások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</si>
  <si>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</si>
  <si>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</si>
  <si>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</si>
  <si>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</si>
  <si>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</si>
  <si>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</si>
  <si>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</si>
  <si>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</si>
  <si>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</si>
  <si>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</si>
  <si>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</si>
  <si>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Képviselők tiszteletdíja,  költségtérítése, egyéb díjazása és munkaadókat terhelő járulékok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</si>
  <si>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</si>
  <si>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</si>
  <si>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</si>
  <si>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</si>
  <si>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</si>
  <si>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</si>
  <si>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</si>
  <si>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</si>
  <si>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</si>
  <si>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</si>
  <si>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</si>
  <si>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</si>
  <si>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</si>
  <si>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A tiszta és virágos Veszprém megyéért közterület-szépítési vesrseny arculatti terve</t>
  </si>
  <si>
    <t>Egyéb szolgáltatások</t>
  </si>
  <si>
    <t>Munkavégzésre irányuló egyéb jogviszonyban nem saját foglalkoztatottnak fizetett juttatások</t>
  </si>
  <si>
    <t>Időközi helyhatósági választás Megyer (2018. december 9.)</t>
  </si>
  <si>
    <t>Alelnöki iroda karbantartási kiadásai</t>
  </si>
  <si>
    <t>Reprezentáció (közgyűlés, ünnepi közgyűlés) 2019. évi</t>
  </si>
  <si>
    <t>Eseti megbízások, külső szakértők 2019. évi</t>
  </si>
  <si>
    <t>Megyei Önkormányzatok 2018. évi rendkívüli támogatása</t>
  </si>
  <si>
    <t>Megyei önkormányzatok 2018. évi rendkívüli támogatása - Szakmai közreműködők megbízása</t>
  </si>
  <si>
    <t>7. melléklet a 6/2019. (IV. 26.)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</si>
</sst>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30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indexed="8"/>
      <name val="Times-Roman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2"/>
      <color theme="1"/>
      <name val="Times-Bold"/>
    </font>
    <font>
      <b/>
      <i/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i/>
      <sz val="12"/>
      <color rgb="FF000000"/>
      <name val="Times New Roman"/>
      <family val="1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7" borderId="1" applyNumberFormat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6" borderId="5" applyNumberFormat="0" applyAlignment="0" applyProtection="0"/>
    <xf numFmtId="43" fontId="2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" fillId="17" borderId="7" applyNumberForma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12" fillId="4" borderId="0" applyNumberFormat="0" applyBorder="0" applyAlignment="0" applyProtection="0"/>
    <xf numFmtId="0" fontId="13" fillId="22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" borderId="0" applyNumberFormat="0" applyBorder="0" applyAlignment="0" applyProtection="0"/>
    <xf numFmtId="0" fontId="17" fillId="23" borderId="0" applyNumberFormat="0" applyBorder="0" applyAlignment="0" applyProtection="0"/>
    <xf numFmtId="0" fontId="18" fillId="22" borderId="1" applyNumberFormat="0" applyAlignment="0" applyProtection="0"/>
  </cellStyleXfs>
  <cellXfs count="55">
    <xf numFmtId="0" fontId="0" fillId="0" borderId="0" xfId="0"/>
    <xf numFmtId="0" fontId="23" fillId="0" borderId="0" xfId="0" applyFont="1" applyBorder="1"/>
    <xf numFmtId="0" fontId="23" fillId="0" borderId="0" xfId="0" applyFont="1"/>
    <xf numFmtId="0" fontId="23" fillId="0" borderId="0" xfId="0" applyFont="1" applyBorder="1" applyAlignment="1">
      <alignment horizontal="right"/>
    </xf>
    <xf numFmtId="0" fontId="24" fillId="0" borderId="0" xfId="0" applyFont="1" applyBorder="1"/>
    <xf numFmtId="0" fontId="23" fillId="0" borderId="0" xfId="0" applyFont="1" applyBorder="1" applyAlignment="1">
      <alignment horizontal="center"/>
    </xf>
    <xf numFmtId="164" fontId="23" fillId="0" borderId="0" xfId="26" applyNumberFormat="1" applyFont="1" applyBorder="1" applyAlignment="1">
      <alignment horizontal="left"/>
    </xf>
    <xf numFmtId="0" fontId="19" fillId="0" borderId="0" xfId="0" applyFont="1" applyFill="1" applyBorder="1" applyAlignment="1">
      <alignment vertical="top"/>
    </xf>
    <xf numFmtId="0" fontId="23" fillId="0" borderId="0" xfId="0" applyFont="1" applyBorder="1" applyAlignment="1">
      <alignment horizontal="center" vertical="top"/>
    </xf>
    <xf numFmtId="164" fontId="23" fillId="0" borderId="0" xfId="26" applyNumberFormat="1" applyFont="1" applyBorder="1" applyAlignment="1">
      <alignment horizontal="left" vertical="top"/>
    </xf>
    <xf numFmtId="0" fontId="24" fillId="0" borderId="0" xfId="0" applyFont="1"/>
    <xf numFmtId="0" fontId="25" fillId="0" borderId="0" xfId="0" applyFont="1" applyBorder="1"/>
    <xf numFmtId="0" fontId="25" fillId="0" borderId="0" xfId="0" applyFont="1"/>
    <xf numFmtId="0" fontId="24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19" fillId="0" borderId="0" xfId="0" applyFont="1" applyAlignment="1">
      <alignment vertical="top" wrapText="1"/>
    </xf>
    <xf numFmtId="164" fontId="23" fillId="0" borderId="0" xfId="26" applyNumberFormat="1" applyFont="1" applyFill="1" applyBorder="1" applyAlignment="1">
      <alignment horizontal="left" vertical="top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/>
    </xf>
    <xf numFmtId="0" fontId="23" fillId="0" borderId="0" xfId="0" applyFont="1" applyBorder="1" applyAlignment="1">
      <alignment vertical="top"/>
    </xf>
    <xf numFmtId="0" fontId="24" fillId="0" borderId="0" xfId="0" applyFont="1" applyBorder="1" applyAlignment="1">
      <alignment vertical="top"/>
    </xf>
    <xf numFmtId="0" fontId="25" fillId="0" borderId="0" xfId="0" applyFont="1" applyBorder="1" applyAlignment="1">
      <alignment horizontal="center" vertical="top"/>
    </xf>
    <xf numFmtId="164" fontId="25" fillId="0" borderId="0" xfId="26" applyNumberFormat="1" applyFont="1" applyBorder="1" applyAlignment="1">
      <alignment horizontal="left" vertical="top"/>
    </xf>
    <xf numFmtId="0" fontId="24" fillId="0" borderId="0" xfId="0" applyFont="1" applyBorder="1" applyAlignment="1">
      <alignment horizontal="left" vertical="top"/>
    </xf>
    <xf numFmtId="0" fontId="25" fillId="0" borderId="0" xfId="0" applyFont="1" applyAlignment="1">
      <alignment vertical="top"/>
    </xf>
    <xf numFmtId="0" fontId="24" fillId="0" borderId="0" xfId="0" applyFont="1" applyBorder="1" applyAlignment="1">
      <alignment horizontal="center" vertical="top"/>
    </xf>
    <xf numFmtId="0" fontId="24" fillId="0" borderId="0" xfId="0" applyFont="1" applyAlignment="1">
      <alignment vertical="top"/>
    </xf>
    <xf numFmtId="164" fontId="24" fillId="0" borderId="0" xfId="26" applyNumberFormat="1" applyFont="1" applyBorder="1" applyAlignment="1">
      <alignment horizontal="left" vertical="top"/>
    </xf>
    <xf numFmtId="0" fontId="21" fillId="0" borderId="0" xfId="0" applyFont="1" applyFill="1" applyAlignment="1">
      <alignment vertical="top" wrapText="1"/>
    </xf>
    <xf numFmtId="164" fontId="19" fillId="0" borderId="0" xfId="26" applyNumberFormat="1" applyFont="1" applyFill="1" applyBorder="1" applyAlignment="1"/>
    <xf numFmtId="164" fontId="19" fillId="0" borderId="0" xfId="26" applyNumberFormat="1" applyFont="1" applyFill="1" applyAlignment="1">
      <alignment vertical="top"/>
    </xf>
    <xf numFmtId="0" fontId="26" fillId="0" borderId="0" xfId="0" applyNumberFormat="1" applyFont="1" applyFill="1" applyAlignment="1">
      <alignment wrapText="1"/>
    </xf>
    <xf numFmtId="0" fontId="19" fillId="0" borderId="0" xfId="0" applyFont="1"/>
    <xf numFmtId="164" fontId="27" fillId="0" borderId="0" xfId="26" applyNumberFormat="1" applyFont="1" applyFill="1" applyAlignment="1">
      <alignment vertical="top"/>
    </xf>
    <xf numFmtId="0" fontId="28" fillId="0" borderId="0" xfId="0" applyFont="1" applyAlignment="1">
      <alignment wrapText="1"/>
    </xf>
    <xf numFmtId="164" fontId="19" fillId="0" borderId="0" xfId="26" applyNumberFormat="1" applyFont="1" applyAlignment="1">
      <alignment vertical="top"/>
    </xf>
    <xf numFmtId="164" fontId="19" fillId="0" borderId="0" xfId="26" applyNumberFormat="1" applyFont="1" applyFill="1" applyAlignment="1"/>
    <xf numFmtId="164" fontId="19" fillId="0" borderId="0" xfId="26" applyNumberFormat="1" applyFont="1" applyAlignment="1"/>
    <xf numFmtId="0" fontId="29" fillId="0" borderId="0" xfId="0" applyFont="1" applyAlignment="1">
      <alignment wrapText="1"/>
    </xf>
    <xf numFmtId="0" fontId="24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19" fillId="0" borderId="0" xfId="0" applyFont="1" applyFill="1" applyAlignment="1">
      <alignment vertical="top" wrapText="1"/>
    </xf>
    <xf numFmtId="0" fontId="28" fillId="0" borderId="0" xfId="0" applyFont="1" applyFill="1" applyAlignment="1">
      <alignment wrapText="1"/>
    </xf>
    <xf numFmtId="0" fontId="23" fillId="0" borderId="0" xfId="0" applyFont="1" applyFill="1"/>
    <xf numFmtId="0" fontId="23" fillId="0" borderId="0" xfId="0" applyFont="1" applyFill="1" applyAlignment="1">
      <alignment wrapText="1"/>
    </xf>
    <xf numFmtId="0" fontId="23" fillId="0" borderId="0" xfId="0" applyFont="1" applyAlignment="1">
      <alignment wrapText="1"/>
    </xf>
    <xf numFmtId="164" fontId="23" fillId="0" borderId="0" xfId="0" applyNumberFormat="1" applyFont="1"/>
    <xf numFmtId="0" fontId="19" fillId="0" borderId="0" xfId="0" applyFont="1" applyBorder="1" applyAlignment="1">
      <alignment horizontal="center" vertical="top"/>
    </xf>
    <xf numFmtId="0" fontId="20" fillId="0" borderId="0" xfId="0" applyFont="1" applyBorder="1" applyAlignment="1">
      <alignment horizont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/>
    </xf>
  </cellXfs>
  <cellStyles count="43">
    <cellStyle name="20% - 1. jelölőszín 2" xfId="1"/>
    <cellStyle name="20% - 2. jelölőszín 2" xfId="2"/>
    <cellStyle name="20% - 3. jelölőszín 2" xfId="3"/>
    <cellStyle name="20% - 4. jelölőszín 2" xfId="4"/>
    <cellStyle name="20% - 5. jelölőszín 2" xfId="5"/>
    <cellStyle name="20% - 6. jelölőszín 2" xfId="6"/>
    <cellStyle name="40% - 1. jelölőszín 2" xfId="7"/>
    <cellStyle name="40% - 2. jelölőszín 2" xfId="8"/>
    <cellStyle name="40% - 3. jelölőszín 2" xfId="9"/>
    <cellStyle name="40% - 4. jelölőszín 2" xfId="10"/>
    <cellStyle name="40% - 5. jelölőszín 2" xfId="11"/>
    <cellStyle name="40% - 6. jelölőszín 2" xfId="12"/>
    <cellStyle name="60% - 1. jelölőszín 2" xfId="13"/>
    <cellStyle name="60% - 2. jelölőszín 2" xfId="14"/>
    <cellStyle name="60% - 3. jelölőszín 2" xfId="15"/>
    <cellStyle name="60% - 4. jelölőszín 2" xfId="16"/>
    <cellStyle name="60% - 5. jelölőszín 2" xfId="17"/>
    <cellStyle name="60% - 6. jelölőszín 2" xfId="18"/>
    <cellStyle name="Bevitel 2" xfId="19"/>
    <cellStyle name="Cím 2" xfId="20"/>
    <cellStyle name="Címsor 1 2" xfId="21"/>
    <cellStyle name="Címsor 2 2" xfId="22"/>
    <cellStyle name="Címsor 3 2" xfId="23"/>
    <cellStyle name="Címsor 4 2" xfId="24"/>
    <cellStyle name="Ellenőrzőcella 2" xfId="25"/>
    <cellStyle name="Ezres" xfId="26" builtinId="3"/>
    <cellStyle name="Figyelmeztetés 2" xfId="27"/>
    <cellStyle name="Hivatkozott cella 2" xfId="28"/>
    <cellStyle name="Jegyzet 2" xfId="29"/>
    <cellStyle name="Jelölőszín (1) 2" xfId="30"/>
    <cellStyle name="Jelölőszín (2) 2" xfId="31"/>
    <cellStyle name="Jelölőszín (3) 2" xfId="32"/>
    <cellStyle name="Jelölőszín (4) 2" xfId="33"/>
    <cellStyle name="Jelölőszín (5) 2" xfId="34"/>
    <cellStyle name="Jelölőszín (6) 2" xfId="35"/>
    <cellStyle name="Jó 2" xfId="36"/>
    <cellStyle name="Kimenet 2" xfId="37"/>
    <cellStyle name="Magyarázó szöveg 2" xfId="38"/>
    <cellStyle name="Normál" xfId="0" builtinId="0"/>
    <cellStyle name="Összesen 2" xfId="39"/>
    <cellStyle name="Rossz 2" xfId="40"/>
    <cellStyle name="Semleges 2" xfId="41"/>
    <cellStyle name="Számítás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tabSelected="1" zoomScale="70" zoomScaleNormal="70" workbookViewId="0">
      <selection activeCell="L1" sqref="L1"/>
    </sheetView>
  </sheetViews>
  <sheetFormatPr defaultRowHeight="15.75"/>
  <cols>
    <col min="1" max="1" width="5.85546875" style="2" customWidth="1"/>
    <col min="2" max="2" width="94" style="2" customWidth="1"/>
    <col min="3" max="3" width="19.140625" style="2" bestFit="1" customWidth="1"/>
    <col min="4" max="4" width="17.85546875" style="2" customWidth="1"/>
    <col min="5" max="5" width="16.7109375" style="2" customWidth="1"/>
    <col min="6" max="6" width="18" style="2" customWidth="1"/>
    <col min="7" max="12" width="16.7109375" style="2" customWidth="1"/>
    <col min="13" max="13" width="9.140625" style="2"/>
    <col min="14" max="14" width="16.42578125" style="2" bestFit="1" customWidth="1"/>
    <col min="15" max="15" width="17.7109375" style="2" bestFit="1" customWidth="1"/>
    <col min="16" max="16384" width="9.140625" style="2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122</v>
      </c>
    </row>
    <row r="2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5" ht="30.75" customHeight="1">
      <c r="A3" s="49" t="s">
        <v>40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" t="s">
        <v>25</v>
      </c>
    </row>
    <row r="6" spans="1:15" s="4" customFormat="1">
      <c r="A6" s="50" t="s">
        <v>0</v>
      </c>
      <c r="B6" s="52" t="s">
        <v>1</v>
      </c>
      <c r="C6" s="52" t="s">
        <v>4</v>
      </c>
      <c r="D6" s="54" t="s">
        <v>5</v>
      </c>
      <c r="E6" s="54"/>
      <c r="F6" s="54"/>
      <c r="G6" s="54"/>
      <c r="H6" s="54"/>
      <c r="I6" s="54"/>
      <c r="J6" s="54"/>
      <c r="K6" s="54"/>
      <c r="L6" s="54"/>
    </row>
    <row r="7" spans="1:15" s="4" customFormat="1" ht="94.5">
      <c r="A7" s="51"/>
      <c r="B7" s="53"/>
      <c r="C7" s="53"/>
      <c r="D7" s="39" t="s">
        <v>6</v>
      </c>
      <c r="E7" s="39" t="s">
        <v>22</v>
      </c>
      <c r="F7" s="39" t="s">
        <v>2</v>
      </c>
      <c r="G7" s="39" t="s">
        <v>28</v>
      </c>
      <c r="H7" s="39" t="s">
        <v>17</v>
      </c>
      <c r="I7" s="17" t="s">
        <v>21</v>
      </c>
      <c r="J7" s="18" t="s">
        <v>7</v>
      </c>
      <c r="K7" s="39" t="s">
        <v>27</v>
      </c>
      <c r="L7" s="39" t="s">
        <v>23</v>
      </c>
    </row>
    <row r="8" spans="1:15" s="4" customFormat="1">
      <c r="A8" s="13"/>
      <c r="B8" s="14" t="s">
        <v>9</v>
      </c>
      <c r="C8" s="14" t="s">
        <v>10</v>
      </c>
      <c r="D8" s="13" t="s">
        <v>11</v>
      </c>
      <c r="E8" s="13" t="s">
        <v>12</v>
      </c>
      <c r="F8" s="13" t="s">
        <v>13</v>
      </c>
      <c r="G8" s="13" t="s">
        <v>14</v>
      </c>
      <c r="H8" s="13" t="s">
        <v>24</v>
      </c>
      <c r="I8" s="13" t="s">
        <v>18</v>
      </c>
      <c r="J8" s="13" t="s">
        <v>19</v>
      </c>
      <c r="K8" s="13" t="s">
        <v>20</v>
      </c>
      <c r="L8" s="13" t="s">
        <v>26</v>
      </c>
    </row>
    <row r="9" spans="1:15" s="1" customFormat="1">
      <c r="A9" s="19"/>
      <c r="B9" s="20" t="s">
        <v>3</v>
      </c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1:15" s="1" customFormat="1">
      <c r="A10" s="48" t="s">
        <v>49</v>
      </c>
      <c r="B10" s="7" t="s">
        <v>99</v>
      </c>
      <c r="C10" s="29">
        <v>20304287</v>
      </c>
      <c r="D10" s="36">
        <v>16739988</v>
      </c>
      <c r="E10" s="29">
        <v>3564299</v>
      </c>
      <c r="F10" s="37"/>
      <c r="G10" s="37"/>
      <c r="H10" s="37"/>
      <c r="I10" s="37"/>
      <c r="J10" s="37"/>
      <c r="K10" s="37"/>
      <c r="L10" s="37"/>
      <c r="M10" s="37"/>
      <c r="N10" s="37"/>
      <c r="O10" s="32"/>
    </row>
    <row r="11" spans="1:15" s="1" customFormat="1">
      <c r="A11" s="48" t="s">
        <v>50</v>
      </c>
      <c r="B11" s="7" t="s">
        <v>119</v>
      </c>
      <c r="C11" s="29">
        <v>3792300</v>
      </c>
      <c r="D11" s="36">
        <v>1800000</v>
      </c>
      <c r="E11" s="29">
        <v>315900</v>
      </c>
      <c r="F11" s="37">
        <v>1676400</v>
      </c>
      <c r="G11" s="37"/>
      <c r="H11" s="37"/>
      <c r="I11" s="37"/>
      <c r="J11" s="37"/>
      <c r="K11" s="37"/>
      <c r="L11" s="37"/>
      <c r="M11" s="37"/>
      <c r="N11" s="37"/>
      <c r="O11" s="32"/>
    </row>
    <row r="12" spans="1:15" s="1" customFormat="1">
      <c r="A12" s="48" t="s">
        <v>51</v>
      </c>
      <c r="B12" s="7" t="s">
        <v>42</v>
      </c>
      <c r="C12" s="29">
        <v>230000</v>
      </c>
      <c r="D12" s="36">
        <v>148527</v>
      </c>
      <c r="E12" s="36">
        <v>81473</v>
      </c>
      <c r="F12" s="36"/>
      <c r="G12" s="37"/>
      <c r="H12" s="37"/>
      <c r="I12" s="37"/>
      <c r="J12" s="37"/>
      <c r="K12" s="37"/>
      <c r="L12" s="37"/>
      <c r="M12" s="37"/>
      <c r="N12" s="37"/>
      <c r="O12" s="32"/>
    </row>
    <row r="13" spans="1:15" s="1" customFormat="1">
      <c r="A13" s="48" t="s">
        <v>55</v>
      </c>
      <c r="B13" s="7" t="s">
        <v>118</v>
      </c>
      <c r="C13" s="29">
        <v>8427785</v>
      </c>
      <c r="D13" s="36">
        <v>3529904</v>
      </c>
      <c r="E13" s="36">
        <v>1436574</v>
      </c>
      <c r="F13" s="36">
        <v>3461307</v>
      </c>
      <c r="G13" s="37"/>
      <c r="H13" s="37"/>
      <c r="I13" s="37"/>
      <c r="J13" s="37"/>
      <c r="K13" s="37"/>
      <c r="L13" s="37"/>
      <c r="M13" s="37"/>
      <c r="N13" s="37"/>
      <c r="O13" s="32"/>
    </row>
    <row r="14" spans="1:15" s="1" customFormat="1">
      <c r="A14" s="48" t="s">
        <v>41</v>
      </c>
      <c r="B14" s="7" t="s">
        <v>46</v>
      </c>
      <c r="C14" s="29">
        <v>2615635</v>
      </c>
      <c r="D14" s="37">
        <v>1836488</v>
      </c>
      <c r="E14" s="37">
        <v>779147</v>
      </c>
      <c r="F14" s="37"/>
      <c r="G14" s="37"/>
      <c r="H14" s="37"/>
      <c r="I14" s="37"/>
      <c r="J14" s="37"/>
      <c r="K14" s="37"/>
      <c r="L14" s="37"/>
      <c r="M14" s="37"/>
      <c r="N14" s="37"/>
      <c r="O14" s="32"/>
    </row>
    <row r="15" spans="1:15" s="1" customFormat="1">
      <c r="A15" s="48" t="s">
        <v>43</v>
      </c>
      <c r="B15" s="7" t="s">
        <v>48</v>
      </c>
      <c r="C15" s="29">
        <v>1260000</v>
      </c>
      <c r="D15" s="37"/>
      <c r="E15" s="37"/>
      <c r="F15" s="37">
        <v>1260000</v>
      </c>
      <c r="G15" s="37"/>
      <c r="H15" s="37"/>
      <c r="I15" s="37"/>
      <c r="J15" s="37"/>
      <c r="K15" s="37"/>
      <c r="L15" s="37"/>
      <c r="M15" s="37"/>
      <c r="N15" s="37"/>
      <c r="O15" s="32"/>
    </row>
    <row r="16" spans="1:15" s="1" customFormat="1">
      <c r="A16" s="48" t="s">
        <v>44</v>
      </c>
      <c r="B16" s="40" t="s">
        <v>52</v>
      </c>
      <c r="C16" s="30">
        <v>27500</v>
      </c>
      <c r="D16" s="37"/>
      <c r="E16" s="37"/>
      <c r="F16" s="29">
        <v>27500</v>
      </c>
      <c r="G16" s="37"/>
      <c r="H16" s="37"/>
      <c r="I16" s="37"/>
      <c r="J16" s="37"/>
      <c r="K16" s="37"/>
      <c r="L16" s="37"/>
      <c r="M16" s="37"/>
      <c r="N16" s="37"/>
      <c r="O16" s="32"/>
    </row>
    <row r="17" spans="1:15" s="1" customFormat="1">
      <c r="A17" s="48" t="s">
        <v>45</v>
      </c>
      <c r="B17" s="40" t="s">
        <v>53</v>
      </c>
      <c r="C17" s="30">
        <v>50000</v>
      </c>
      <c r="D17" s="37"/>
      <c r="E17" s="37"/>
      <c r="F17" s="29">
        <v>50000</v>
      </c>
      <c r="G17" s="37"/>
      <c r="H17" s="37"/>
      <c r="I17" s="37"/>
      <c r="J17" s="37"/>
      <c r="K17" s="37"/>
      <c r="L17" s="37"/>
      <c r="M17" s="37"/>
      <c r="N17" s="37"/>
      <c r="O17" s="32"/>
    </row>
    <row r="18" spans="1:15" s="1" customFormat="1">
      <c r="A18" s="48" t="s">
        <v>47</v>
      </c>
      <c r="B18" s="28" t="s">
        <v>54</v>
      </c>
      <c r="C18" s="30">
        <v>906500</v>
      </c>
      <c r="D18" s="37"/>
      <c r="E18" s="37"/>
      <c r="F18" s="29">
        <v>906500</v>
      </c>
      <c r="G18" s="37"/>
      <c r="H18" s="37"/>
      <c r="I18" s="37"/>
      <c r="J18" s="37"/>
      <c r="K18" s="37"/>
      <c r="L18" s="37"/>
      <c r="M18" s="37"/>
      <c r="N18" s="37"/>
      <c r="O18" s="32"/>
    </row>
    <row r="19" spans="1:15" s="1" customFormat="1">
      <c r="A19" s="48" t="s">
        <v>61</v>
      </c>
      <c r="B19" s="15" t="s">
        <v>56</v>
      </c>
      <c r="C19" s="30">
        <v>9544000</v>
      </c>
      <c r="D19" s="9"/>
      <c r="E19" s="30"/>
      <c r="F19" s="30"/>
      <c r="G19" s="30"/>
      <c r="H19" s="30"/>
      <c r="I19" s="30"/>
      <c r="J19" s="35"/>
      <c r="K19" s="35"/>
      <c r="L19" s="35">
        <v>9544000</v>
      </c>
      <c r="M19" s="35"/>
      <c r="N19" s="35"/>
      <c r="O19" s="30"/>
    </row>
    <row r="20" spans="1:15" s="1" customFormat="1">
      <c r="A20" s="48" t="s">
        <v>76</v>
      </c>
      <c r="B20" s="42" t="s">
        <v>57</v>
      </c>
      <c r="C20" s="30">
        <v>112568</v>
      </c>
      <c r="D20" s="30">
        <v>80000</v>
      </c>
      <c r="E20" s="30">
        <v>32568</v>
      </c>
      <c r="F20" s="30"/>
      <c r="G20" s="30"/>
      <c r="H20" s="30"/>
      <c r="I20" s="30"/>
      <c r="J20" s="35"/>
      <c r="K20" s="35"/>
      <c r="L20" s="35"/>
      <c r="M20" s="35"/>
      <c r="N20" s="35"/>
      <c r="O20" s="41"/>
    </row>
    <row r="21" spans="1:15" s="1" customFormat="1">
      <c r="A21" s="48" t="s">
        <v>63</v>
      </c>
      <c r="B21" s="42" t="s">
        <v>58</v>
      </c>
      <c r="C21" s="30">
        <v>601484</v>
      </c>
      <c r="D21" s="30">
        <v>416266</v>
      </c>
      <c r="E21" s="30">
        <v>185218</v>
      </c>
      <c r="F21" s="30"/>
      <c r="G21" s="30"/>
      <c r="H21" s="30"/>
      <c r="I21" s="30"/>
      <c r="J21" s="35"/>
      <c r="K21" s="35"/>
      <c r="L21" s="35"/>
      <c r="M21" s="35"/>
      <c r="N21" s="35"/>
      <c r="O21" s="41"/>
    </row>
    <row r="22" spans="1:15" s="1" customFormat="1">
      <c r="A22" s="48" t="s">
        <v>65</v>
      </c>
      <c r="B22" s="31" t="s">
        <v>59</v>
      </c>
      <c r="C22" s="30">
        <v>300000</v>
      </c>
      <c r="D22" s="30"/>
      <c r="E22" s="30"/>
      <c r="F22" s="30">
        <v>300000</v>
      </c>
      <c r="G22" s="30"/>
      <c r="H22" s="30"/>
      <c r="I22" s="30"/>
      <c r="J22" s="35"/>
      <c r="K22" s="35"/>
      <c r="L22" s="35"/>
      <c r="M22" s="35"/>
      <c r="N22" s="35"/>
      <c r="O22" s="41"/>
    </row>
    <row r="23" spans="1:15" s="1" customFormat="1">
      <c r="A23" s="48" t="s">
        <v>66</v>
      </c>
      <c r="B23" s="31" t="s">
        <v>60</v>
      </c>
      <c r="C23" s="30">
        <v>300000</v>
      </c>
      <c r="D23" s="30"/>
      <c r="E23" s="30"/>
      <c r="F23" s="30"/>
      <c r="G23" s="30">
        <v>300000</v>
      </c>
      <c r="H23" s="30"/>
      <c r="I23" s="30"/>
      <c r="J23" s="35"/>
      <c r="K23" s="35"/>
      <c r="L23" s="35"/>
      <c r="M23" s="35"/>
      <c r="N23" s="35"/>
      <c r="O23" s="41"/>
    </row>
    <row r="24" spans="1:15" s="1" customFormat="1">
      <c r="A24" s="48" t="s">
        <v>68</v>
      </c>
      <c r="B24" s="31" t="s">
        <v>62</v>
      </c>
      <c r="C24" s="30">
        <v>300000</v>
      </c>
      <c r="D24" s="30"/>
      <c r="E24" s="30"/>
      <c r="F24" s="30"/>
      <c r="G24" s="30">
        <v>300000</v>
      </c>
      <c r="H24" s="30"/>
      <c r="I24" s="30"/>
      <c r="J24" s="35"/>
      <c r="K24" s="35"/>
      <c r="L24" s="35"/>
      <c r="M24" s="35"/>
      <c r="N24" s="35"/>
      <c r="O24" s="41"/>
    </row>
    <row r="25" spans="1:15" s="1" customFormat="1">
      <c r="A25" s="48" t="s">
        <v>70</v>
      </c>
      <c r="B25" s="31" t="s">
        <v>113</v>
      </c>
      <c r="C25" s="30">
        <v>300000</v>
      </c>
      <c r="D25" s="30"/>
      <c r="E25" s="30"/>
      <c r="F25" s="30">
        <v>300000</v>
      </c>
      <c r="G25" s="30"/>
      <c r="H25" s="30"/>
      <c r="I25" s="30"/>
      <c r="J25" s="35"/>
      <c r="K25" s="35"/>
      <c r="L25" s="35"/>
      <c r="M25" s="35"/>
      <c r="N25" s="35"/>
      <c r="O25" s="41"/>
    </row>
    <row r="26" spans="1:15" s="1" customFormat="1">
      <c r="A26" s="48" t="s">
        <v>72</v>
      </c>
      <c r="B26" s="28" t="s">
        <v>64</v>
      </c>
      <c r="C26" s="30">
        <v>10401300</v>
      </c>
      <c r="D26" s="30"/>
      <c r="E26" s="30"/>
      <c r="F26" s="30">
        <v>10401300</v>
      </c>
      <c r="G26" s="30"/>
      <c r="H26" s="30"/>
      <c r="I26" s="30"/>
      <c r="J26" s="35"/>
      <c r="K26" s="35"/>
      <c r="L26" s="35"/>
      <c r="M26" s="35"/>
      <c r="N26" s="35"/>
    </row>
    <row r="27" spans="1:15" s="1" customFormat="1">
      <c r="A27" s="48" t="s">
        <v>84</v>
      </c>
      <c r="B27" s="34" t="s">
        <v>67</v>
      </c>
      <c r="C27" s="35">
        <v>962660</v>
      </c>
      <c r="D27" s="30"/>
      <c r="E27" s="30"/>
      <c r="F27" s="35">
        <v>962660</v>
      </c>
      <c r="G27" s="35"/>
      <c r="H27" s="35"/>
      <c r="I27" s="35"/>
      <c r="J27" s="35"/>
      <c r="K27" s="35"/>
      <c r="L27" s="35"/>
      <c r="M27" s="35"/>
      <c r="N27" s="35"/>
      <c r="O27" s="35"/>
    </row>
    <row r="28" spans="1:15" s="1" customFormat="1">
      <c r="A28" s="48" t="s">
        <v>86</v>
      </c>
      <c r="B28" s="34" t="s">
        <v>69</v>
      </c>
      <c r="C28" s="35">
        <v>1131692</v>
      </c>
      <c r="D28" s="30">
        <v>409449</v>
      </c>
      <c r="E28" s="30">
        <v>211692</v>
      </c>
      <c r="F28" s="35">
        <v>510551</v>
      </c>
      <c r="G28" s="35"/>
      <c r="H28" s="35"/>
      <c r="I28" s="35"/>
      <c r="J28" s="35"/>
      <c r="K28" s="35"/>
      <c r="L28" s="35"/>
      <c r="M28" s="35"/>
      <c r="N28" s="35"/>
      <c r="O28" s="35"/>
    </row>
    <row r="29" spans="1:15" s="1" customFormat="1">
      <c r="A29" s="48" t="s">
        <v>88</v>
      </c>
      <c r="B29" s="34" t="s">
        <v>71</v>
      </c>
      <c r="C29" s="35">
        <v>560000</v>
      </c>
      <c r="D29" s="30"/>
      <c r="E29" s="30"/>
      <c r="F29" s="35">
        <v>560000</v>
      </c>
      <c r="G29" s="35"/>
      <c r="H29" s="35"/>
      <c r="I29" s="35"/>
      <c r="J29" s="35"/>
      <c r="K29" s="35"/>
      <c r="L29" s="35"/>
      <c r="M29" s="35"/>
      <c r="N29" s="35"/>
      <c r="O29" s="35"/>
    </row>
    <row r="30" spans="1:15" s="1" customFormat="1" ht="31.5">
      <c r="A30" s="48" t="s">
        <v>89</v>
      </c>
      <c r="B30" s="28" t="s">
        <v>29</v>
      </c>
      <c r="C30" s="30">
        <v>36643161</v>
      </c>
      <c r="D30" s="30"/>
      <c r="E30" s="30"/>
      <c r="F30" s="30">
        <v>36643161</v>
      </c>
      <c r="G30" s="30"/>
      <c r="H30" s="30"/>
      <c r="I30" s="30"/>
      <c r="J30" s="35"/>
      <c r="K30" s="35"/>
      <c r="L30" s="35"/>
      <c r="M30" s="35"/>
      <c r="N30" s="35"/>
      <c r="O30" s="41"/>
    </row>
    <row r="31" spans="1:15" s="1" customFormat="1" ht="31.5">
      <c r="A31" s="48" t="s">
        <v>90</v>
      </c>
      <c r="B31" s="34" t="s">
        <v>35</v>
      </c>
      <c r="C31" s="30">
        <v>13793208</v>
      </c>
      <c r="D31" s="30">
        <v>1860000</v>
      </c>
      <c r="E31" s="30">
        <v>326430</v>
      </c>
      <c r="F31" s="30">
        <v>2000000</v>
      </c>
      <c r="G31" s="30"/>
      <c r="H31" s="30"/>
      <c r="I31" s="30"/>
      <c r="J31" s="35"/>
      <c r="K31" s="35">
        <v>9606778</v>
      </c>
      <c r="L31" s="35"/>
      <c r="M31" s="35"/>
      <c r="N31" s="35"/>
      <c r="O31" s="35"/>
    </row>
    <row r="32" spans="1:15" s="1" customFormat="1" ht="31.5">
      <c r="A32" s="48" t="s">
        <v>91</v>
      </c>
      <c r="B32" s="34" t="s">
        <v>30</v>
      </c>
      <c r="C32" s="30">
        <v>137145</v>
      </c>
      <c r="D32" s="30"/>
      <c r="E32" s="30"/>
      <c r="F32" s="35"/>
      <c r="G32" s="35"/>
      <c r="H32" s="35"/>
      <c r="I32" s="35"/>
      <c r="J32" s="35"/>
      <c r="K32" s="35">
        <v>137145</v>
      </c>
      <c r="L32" s="35"/>
      <c r="M32" s="35"/>
      <c r="N32" s="35"/>
      <c r="O32" s="35"/>
    </row>
    <row r="33" spans="1:15" s="1" customFormat="1">
      <c r="A33" s="48" t="s">
        <v>92</v>
      </c>
      <c r="B33" s="34" t="s">
        <v>31</v>
      </c>
      <c r="C33" s="30">
        <v>91403</v>
      </c>
      <c r="D33" s="30"/>
      <c r="E33" s="30"/>
      <c r="F33" s="35"/>
      <c r="G33" s="35"/>
      <c r="H33" s="35"/>
      <c r="I33" s="35"/>
      <c r="J33" s="35"/>
      <c r="K33" s="35">
        <v>91403</v>
      </c>
      <c r="L33" s="35"/>
      <c r="M33" s="35"/>
      <c r="N33" s="35"/>
      <c r="O33" s="35"/>
    </row>
    <row r="34" spans="1:15" s="1" customFormat="1" ht="31.5">
      <c r="A34" s="48" t="s">
        <v>93</v>
      </c>
      <c r="B34" s="34" t="s">
        <v>32</v>
      </c>
      <c r="C34" s="30">
        <v>9315</v>
      </c>
      <c r="D34" s="30">
        <v>4050</v>
      </c>
      <c r="E34" s="30">
        <v>5265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</row>
    <row r="35" spans="1:15" s="1" customFormat="1">
      <c r="A35" s="48" t="s">
        <v>94</v>
      </c>
      <c r="B35" s="34" t="s">
        <v>33</v>
      </c>
      <c r="C35" s="30">
        <v>4658</v>
      </c>
      <c r="D35" s="30">
        <v>2025</v>
      </c>
      <c r="E35" s="30">
        <v>2633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</row>
    <row r="36" spans="1:15" s="1" customFormat="1" ht="31.5">
      <c r="A36" s="48" t="s">
        <v>95</v>
      </c>
      <c r="B36" s="34" t="s">
        <v>34</v>
      </c>
      <c r="C36" s="30">
        <v>835214</v>
      </c>
      <c r="D36" s="30"/>
      <c r="E36" s="30"/>
      <c r="F36" s="35"/>
      <c r="G36" s="35"/>
      <c r="H36" s="35"/>
      <c r="I36" s="35"/>
      <c r="J36" s="35"/>
      <c r="K36" s="35">
        <v>835214</v>
      </c>
      <c r="L36" s="35"/>
      <c r="M36" s="35"/>
      <c r="N36" s="35"/>
      <c r="O36" s="35"/>
    </row>
    <row r="37" spans="1:15" s="1" customFormat="1" ht="31.5">
      <c r="A37" s="48" t="s">
        <v>96</v>
      </c>
      <c r="B37" s="34" t="s">
        <v>73</v>
      </c>
      <c r="C37" s="30">
        <v>535187</v>
      </c>
      <c r="D37" s="30">
        <v>244416</v>
      </c>
      <c r="E37" s="30">
        <v>50021</v>
      </c>
      <c r="F37" s="35"/>
      <c r="G37" s="35"/>
      <c r="H37" s="35"/>
      <c r="I37" s="35"/>
      <c r="J37" s="35"/>
      <c r="K37" s="35">
        <v>240750</v>
      </c>
      <c r="L37" s="35"/>
      <c r="M37" s="35"/>
      <c r="N37" s="35"/>
      <c r="O37" s="35"/>
    </row>
    <row r="38" spans="1:15" s="1" customFormat="1" ht="31.5">
      <c r="A38" s="48" t="s">
        <v>97</v>
      </c>
      <c r="B38" s="34" t="s">
        <v>74</v>
      </c>
      <c r="C38" s="30">
        <v>1254124</v>
      </c>
      <c r="D38" s="30">
        <v>1024468</v>
      </c>
      <c r="E38" s="30">
        <v>229656</v>
      </c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1:15" s="1" customFormat="1" ht="31.5">
      <c r="A39" s="48" t="s">
        <v>98</v>
      </c>
      <c r="B39" s="34" t="s">
        <v>75</v>
      </c>
      <c r="C39" s="30">
        <v>50087810</v>
      </c>
      <c r="D39" s="30"/>
      <c r="E39" s="30"/>
      <c r="F39" s="30">
        <v>39327980</v>
      </c>
      <c r="G39" s="30"/>
      <c r="H39" s="30"/>
      <c r="I39" s="30"/>
      <c r="J39" s="30"/>
      <c r="K39" s="30">
        <v>10759830</v>
      </c>
      <c r="L39" s="30"/>
      <c r="M39" s="30"/>
      <c r="N39" s="30"/>
      <c r="O39" s="30"/>
    </row>
    <row r="40" spans="1:15" s="1" customFormat="1">
      <c r="A40" s="48" t="s">
        <v>100</v>
      </c>
      <c r="B40" s="43" t="s">
        <v>77</v>
      </c>
      <c r="C40" s="30">
        <v>1135179</v>
      </c>
      <c r="D40" s="30">
        <v>512265</v>
      </c>
      <c r="E40" s="30">
        <v>95830</v>
      </c>
      <c r="F40" s="30"/>
      <c r="G40" s="30"/>
      <c r="H40" s="30"/>
      <c r="I40" s="30"/>
      <c r="J40" s="30"/>
      <c r="K40" s="30">
        <v>527084</v>
      </c>
      <c r="L40" s="30"/>
      <c r="M40" s="30"/>
      <c r="N40" s="30"/>
      <c r="O40" s="30"/>
    </row>
    <row r="41" spans="1:15" s="1" customFormat="1" ht="31.5">
      <c r="A41" s="48" t="s">
        <v>101</v>
      </c>
      <c r="B41" s="43" t="s">
        <v>78</v>
      </c>
      <c r="C41" s="30">
        <v>437091</v>
      </c>
      <c r="D41" s="30">
        <v>191896</v>
      </c>
      <c r="E41" s="30">
        <v>35808</v>
      </c>
      <c r="F41" s="30"/>
      <c r="G41" s="30"/>
      <c r="H41" s="30"/>
      <c r="I41" s="30"/>
      <c r="J41" s="30"/>
      <c r="K41" s="30">
        <v>209387</v>
      </c>
      <c r="L41" s="30"/>
      <c r="M41" s="30"/>
      <c r="N41" s="30"/>
      <c r="O41" s="30"/>
    </row>
    <row r="42" spans="1:15" s="1" customFormat="1">
      <c r="A42" s="48" t="s">
        <v>102</v>
      </c>
      <c r="B42" s="44" t="s">
        <v>79</v>
      </c>
      <c r="C42" s="30">
        <v>530014</v>
      </c>
      <c r="D42" s="30"/>
      <c r="E42" s="30"/>
      <c r="F42" s="30"/>
      <c r="G42" s="30"/>
      <c r="H42" s="30"/>
      <c r="I42" s="30"/>
      <c r="J42" s="30"/>
      <c r="K42" s="30">
        <v>530014</v>
      </c>
      <c r="L42" s="30"/>
      <c r="M42" s="30"/>
      <c r="N42" s="30"/>
      <c r="O42" s="30"/>
    </row>
    <row r="43" spans="1:15" s="1" customFormat="1" ht="31.5">
      <c r="A43" s="48" t="s">
        <v>103</v>
      </c>
      <c r="B43" s="45" t="s">
        <v>80</v>
      </c>
      <c r="C43" s="30">
        <v>3418376</v>
      </c>
      <c r="D43" s="30">
        <v>975209</v>
      </c>
      <c r="E43" s="30">
        <v>179010</v>
      </c>
      <c r="F43" s="30"/>
      <c r="G43" s="30"/>
      <c r="H43" s="30"/>
      <c r="I43" s="30"/>
      <c r="J43" s="30"/>
      <c r="K43" s="30">
        <v>2264157</v>
      </c>
      <c r="L43" s="30"/>
      <c r="M43" s="30"/>
      <c r="N43" s="30"/>
      <c r="O43" s="30"/>
    </row>
    <row r="44" spans="1:15" s="1" customFormat="1">
      <c r="A44" s="48" t="s">
        <v>104</v>
      </c>
      <c r="B44" s="44" t="s">
        <v>81</v>
      </c>
      <c r="C44" s="30">
        <v>211600</v>
      </c>
      <c r="D44" s="30"/>
      <c r="E44" s="30"/>
      <c r="F44" s="30"/>
      <c r="G44" s="30"/>
      <c r="H44" s="30"/>
      <c r="I44" s="30"/>
      <c r="J44" s="30"/>
      <c r="K44" s="30">
        <v>211600</v>
      </c>
      <c r="L44" s="30"/>
      <c r="M44" s="30"/>
      <c r="N44" s="30"/>
      <c r="O44" s="30"/>
    </row>
    <row r="45" spans="1:15" s="1" customFormat="1">
      <c r="A45" s="48" t="s">
        <v>105</v>
      </c>
      <c r="B45" s="44" t="s">
        <v>82</v>
      </c>
      <c r="C45" s="30">
        <v>274826</v>
      </c>
      <c r="D45" s="30"/>
      <c r="E45" s="30"/>
      <c r="F45" s="30"/>
      <c r="G45" s="30"/>
      <c r="H45" s="30"/>
      <c r="I45" s="30"/>
      <c r="J45" s="30"/>
      <c r="K45" s="30">
        <v>274826</v>
      </c>
      <c r="L45" s="30"/>
      <c r="M45" s="30"/>
      <c r="N45" s="30"/>
      <c r="O45" s="30"/>
    </row>
    <row r="46" spans="1:15" s="1" customFormat="1" ht="31.5">
      <c r="A46" s="48" t="s">
        <v>106</v>
      </c>
      <c r="B46" s="46" t="s">
        <v>83</v>
      </c>
      <c r="C46" s="30">
        <v>1063949</v>
      </c>
      <c r="D46" s="30">
        <v>176335</v>
      </c>
      <c r="E46" s="30">
        <v>34386</v>
      </c>
      <c r="F46" s="30"/>
      <c r="G46" s="30"/>
      <c r="H46" s="30"/>
      <c r="I46" s="30"/>
      <c r="J46" s="30"/>
      <c r="K46" s="30">
        <v>853228</v>
      </c>
      <c r="L46" s="30"/>
      <c r="M46" s="30"/>
      <c r="N46" s="30"/>
      <c r="O46" s="30"/>
    </row>
    <row r="47" spans="1:15" s="1" customFormat="1" ht="31.5">
      <c r="A47" s="48" t="s">
        <v>107</v>
      </c>
      <c r="B47" s="34" t="s">
        <v>85</v>
      </c>
      <c r="C47" s="30">
        <v>2322255</v>
      </c>
      <c r="D47" s="30">
        <v>660548</v>
      </c>
      <c r="E47" s="30">
        <v>309167</v>
      </c>
      <c r="F47" s="35">
        <v>1352540</v>
      </c>
      <c r="G47" s="30"/>
      <c r="H47" s="30"/>
      <c r="I47" s="30"/>
      <c r="J47" s="30"/>
      <c r="K47" s="30"/>
      <c r="L47" s="30"/>
      <c r="M47" s="30"/>
      <c r="N47" s="30"/>
      <c r="O47" s="30"/>
    </row>
    <row r="48" spans="1:15" s="1" customFormat="1">
      <c r="A48" s="48" t="s">
        <v>108</v>
      </c>
      <c r="B48" s="34" t="s">
        <v>121</v>
      </c>
      <c r="C48" s="30">
        <v>1524000</v>
      </c>
      <c r="D48" s="30"/>
      <c r="E48" s="30"/>
      <c r="F48" s="35">
        <v>1524000</v>
      </c>
      <c r="G48" s="30"/>
      <c r="H48" s="30"/>
      <c r="I48" s="30"/>
      <c r="J48" s="30"/>
      <c r="K48" s="30"/>
      <c r="L48" s="30"/>
      <c r="M48" s="30"/>
      <c r="N48" s="30"/>
      <c r="O48" s="30"/>
    </row>
    <row r="49" spans="1:15" s="1" customFormat="1">
      <c r="A49" s="48" t="s">
        <v>109</v>
      </c>
      <c r="B49" s="34" t="s">
        <v>117</v>
      </c>
      <c r="C49" s="35">
        <v>1500000</v>
      </c>
      <c r="D49" s="30"/>
      <c r="E49" s="30"/>
      <c r="F49" s="35">
        <v>1500000</v>
      </c>
      <c r="G49" s="35"/>
      <c r="H49" s="35"/>
      <c r="I49" s="35"/>
      <c r="J49" s="35"/>
      <c r="K49" s="35"/>
      <c r="L49" s="35"/>
      <c r="M49" s="35"/>
      <c r="N49" s="35"/>
      <c r="O49" s="35"/>
    </row>
    <row r="50" spans="1:15" s="1" customFormat="1">
      <c r="A50" s="48" t="s">
        <v>110</v>
      </c>
      <c r="B50" s="32" t="s">
        <v>21</v>
      </c>
      <c r="C50" s="30">
        <v>30170528</v>
      </c>
      <c r="D50" s="32"/>
      <c r="E50" s="32"/>
      <c r="F50" s="32"/>
      <c r="G50" s="32"/>
      <c r="H50" s="32"/>
      <c r="I50" s="30">
        <v>30170528</v>
      </c>
      <c r="J50" s="32"/>
      <c r="K50" s="32"/>
      <c r="L50" s="32"/>
      <c r="M50" s="32"/>
      <c r="N50" s="32"/>
      <c r="O50" s="32"/>
    </row>
    <row r="51" spans="1:15" s="1" customFormat="1">
      <c r="A51" s="48" t="s">
        <v>111</v>
      </c>
      <c r="B51" s="32" t="s">
        <v>7</v>
      </c>
      <c r="C51" s="30">
        <v>1000000</v>
      </c>
      <c r="D51" s="32"/>
      <c r="E51" s="32"/>
      <c r="F51" s="32"/>
      <c r="G51" s="32"/>
      <c r="H51" s="32"/>
      <c r="I51" s="30"/>
      <c r="J51" s="30">
        <v>1000000</v>
      </c>
      <c r="K51" s="32"/>
      <c r="L51" s="32"/>
      <c r="M51" s="32"/>
      <c r="N51" s="32"/>
      <c r="O51" s="32"/>
    </row>
    <row r="52" spans="1:15" s="1" customFormat="1">
      <c r="A52" s="48" t="s">
        <v>112</v>
      </c>
      <c r="B52" s="19" t="s">
        <v>87</v>
      </c>
      <c r="C52" s="30">
        <v>6907727</v>
      </c>
      <c r="D52" s="19"/>
      <c r="E52" s="19"/>
      <c r="F52" s="19"/>
      <c r="G52" s="19"/>
      <c r="H52" s="35">
        <v>6907727</v>
      </c>
      <c r="I52" s="19"/>
      <c r="J52" s="19"/>
      <c r="K52" s="19"/>
      <c r="L52" s="19"/>
    </row>
    <row r="53" spans="1:15" s="11" customFormat="1">
      <c r="A53" s="21" t="s">
        <v>37</v>
      </c>
      <c r="B53" s="38" t="s">
        <v>38</v>
      </c>
      <c r="C53" s="33">
        <f t="shared" ref="C53:L53" si="0">SUM(C10:C52)</f>
        <v>216014481</v>
      </c>
      <c r="D53" s="33">
        <f t="shared" si="0"/>
        <v>30611834</v>
      </c>
      <c r="E53" s="33">
        <f t="shared" si="0"/>
        <v>7875077</v>
      </c>
      <c r="F53" s="33">
        <f t="shared" si="0"/>
        <v>102763899</v>
      </c>
      <c r="G53" s="33">
        <f t="shared" si="0"/>
        <v>600000</v>
      </c>
      <c r="H53" s="33">
        <f t="shared" si="0"/>
        <v>6907727</v>
      </c>
      <c r="I53" s="33">
        <f t="shared" si="0"/>
        <v>30170528</v>
      </c>
      <c r="J53" s="33">
        <f t="shared" si="0"/>
        <v>1000000</v>
      </c>
      <c r="K53" s="33">
        <f t="shared" si="0"/>
        <v>26541416</v>
      </c>
      <c r="L53" s="33">
        <f t="shared" si="0"/>
        <v>9544000</v>
      </c>
      <c r="M53" s="33"/>
      <c r="N53" s="33"/>
      <c r="O53" s="33"/>
    </row>
    <row r="54" spans="1:15" s="11" customFormat="1">
      <c r="A54" s="8"/>
      <c r="B54" s="34"/>
      <c r="C54" s="30"/>
      <c r="D54" s="30"/>
      <c r="E54" s="30"/>
      <c r="F54" s="35"/>
      <c r="G54" s="22"/>
      <c r="H54" s="9"/>
      <c r="I54" s="9"/>
      <c r="J54" s="9"/>
      <c r="K54" s="35"/>
      <c r="L54" s="22"/>
    </row>
    <row r="55" spans="1:15" s="1" customFormat="1">
      <c r="A55" s="19"/>
      <c r="B55" s="23" t="s">
        <v>8</v>
      </c>
      <c r="C55" s="9"/>
      <c r="D55" s="16"/>
      <c r="E55" s="16"/>
      <c r="F55" s="9"/>
      <c r="G55" s="9"/>
      <c r="H55" s="9"/>
      <c r="I55" s="9"/>
      <c r="J55" s="9"/>
      <c r="K55" s="9"/>
      <c r="L55" s="9"/>
    </row>
    <row r="56" spans="1:15" s="1" customFormat="1" ht="31.5">
      <c r="A56" s="8" t="s">
        <v>49</v>
      </c>
      <c r="B56" s="28" t="s">
        <v>29</v>
      </c>
      <c r="C56" s="16">
        <v>42892892</v>
      </c>
      <c r="D56" s="16">
        <v>34251554</v>
      </c>
      <c r="E56" s="16">
        <v>7871033</v>
      </c>
      <c r="F56" s="16">
        <v>770305</v>
      </c>
      <c r="G56" s="16"/>
      <c r="H56" s="16"/>
      <c r="I56" s="9"/>
      <c r="J56" s="9"/>
      <c r="K56" s="9"/>
      <c r="L56" s="9"/>
    </row>
    <row r="57" spans="1:15" s="1" customFormat="1">
      <c r="A57" s="8" t="s">
        <v>50</v>
      </c>
      <c r="B57" s="43" t="s">
        <v>114</v>
      </c>
      <c r="C57" s="9">
        <v>1910943</v>
      </c>
      <c r="D57" s="16"/>
      <c r="E57" s="16">
        <v>1910943</v>
      </c>
      <c r="F57" s="16"/>
      <c r="G57" s="16"/>
      <c r="H57" s="9"/>
      <c r="I57" s="9"/>
      <c r="J57" s="9"/>
      <c r="K57" s="9"/>
      <c r="L57" s="9"/>
    </row>
    <row r="58" spans="1:15" s="1" customFormat="1">
      <c r="A58" s="8" t="s">
        <v>51</v>
      </c>
      <c r="B58" s="43" t="s">
        <v>120</v>
      </c>
      <c r="C58" s="35">
        <v>9299286</v>
      </c>
      <c r="D58" s="16">
        <v>960000</v>
      </c>
      <c r="E58" s="16">
        <v>168480</v>
      </c>
      <c r="F58" s="16">
        <v>8170806</v>
      </c>
      <c r="G58" s="16"/>
      <c r="H58" s="9"/>
      <c r="I58" s="9"/>
      <c r="J58" s="9"/>
      <c r="K58" s="9"/>
      <c r="L58" s="9"/>
    </row>
    <row r="59" spans="1:15" s="1" customFormat="1" ht="31.5">
      <c r="A59" s="8" t="s">
        <v>55</v>
      </c>
      <c r="B59" s="34" t="s">
        <v>85</v>
      </c>
      <c r="C59" s="9">
        <v>482079</v>
      </c>
      <c r="D59" s="16">
        <v>408893</v>
      </c>
      <c r="E59" s="16">
        <v>73186</v>
      </c>
      <c r="F59" s="16"/>
      <c r="G59" s="16"/>
      <c r="H59" s="9"/>
      <c r="I59" s="9"/>
      <c r="J59" s="9"/>
      <c r="K59" s="9"/>
      <c r="L59" s="9"/>
    </row>
    <row r="60" spans="1:15" s="1" customFormat="1">
      <c r="A60" s="8" t="s">
        <v>41</v>
      </c>
      <c r="B60" s="28" t="s">
        <v>64</v>
      </c>
      <c r="C60" s="35">
        <v>313612</v>
      </c>
      <c r="D60" s="9">
        <v>262436</v>
      </c>
      <c r="E60" s="9">
        <v>51176</v>
      </c>
      <c r="F60" s="9"/>
      <c r="G60" s="9"/>
      <c r="H60" s="9"/>
      <c r="I60" s="9"/>
      <c r="J60" s="9"/>
      <c r="K60" s="9"/>
      <c r="L60" s="9"/>
    </row>
    <row r="61" spans="1:15" s="1" customFormat="1">
      <c r="A61" s="8" t="s">
        <v>43</v>
      </c>
      <c r="B61" s="28" t="s">
        <v>116</v>
      </c>
      <c r="C61" s="35">
        <v>40405</v>
      </c>
      <c r="D61" s="9">
        <v>25390</v>
      </c>
      <c r="E61" s="9">
        <v>15015</v>
      </c>
      <c r="F61" s="9"/>
      <c r="G61" s="9"/>
      <c r="H61" s="9"/>
      <c r="I61" s="9"/>
      <c r="J61" s="9"/>
      <c r="K61" s="9"/>
      <c r="L61" s="9"/>
    </row>
    <row r="62" spans="1:15" s="1" customFormat="1">
      <c r="A62" s="8" t="s">
        <v>44</v>
      </c>
      <c r="B62" s="32" t="s">
        <v>115</v>
      </c>
      <c r="C62" s="9">
        <v>4146000</v>
      </c>
      <c r="D62" s="9">
        <v>4146000</v>
      </c>
      <c r="E62" s="9"/>
      <c r="F62" s="9"/>
      <c r="G62" s="9"/>
      <c r="H62" s="9"/>
      <c r="I62" s="9"/>
      <c r="J62" s="9"/>
      <c r="K62" s="9"/>
      <c r="L62" s="9"/>
    </row>
    <row r="63" spans="1:15" s="12" customFormat="1">
      <c r="A63" s="21" t="s">
        <v>15</v>
      </c>
      <c r="B63" s="24" t="s">
        <v>39</v>
      </c>
      <c r="C63" s="22">
        <f t="shared" ref="C63:L63" si="1">SUM(C56:C62)</f>
        <v>59085217</v>
      </c>
      <c r="D63" s="22">
        <f t="shared" si="1"/>
        <v>40054273</v>
      </c>
      <c r="E63" s="22">
        <f t="shared" si="1"/>
        <v>10089833</v>
      </c>
      <c r="F63" s="22">
        <f t="shared" si="1"/>
        <v>8941111</v>
      </c>
      <c r="G63" s="22">
        <f t="shared" si="1"/>
        <v>0</v>
      </c>
      <c r="H63" s="22">
        <f t="shared" si="1"/>
        <v>0</v>
      </c>
      <c r="I63" s="22">
        <f t="shared" si="1"/>
        <v>0</v>
      </c>
      <c r="J63" s="22">
        <f t="shared" si="1"/>
        <v>0</v>
      </c>
      <c r="K63" s="22">
        <f t="shared" si="1"/>
        <v>0</v>
      </c>
      <c r="L63" s="22">
        <f t="shared" si="1"/>
        <v>0</v>
      </c>
    </row>
    <row r="64" spans="1:15" s="12" customFormat="1">
      <c r="A64" s="21"/>
      <c r="B64" s="24"/>
      <c r="C64" s="22"/>
      <c r="D64" s="22"/>
      <c r="E64" s="22"/>
      <c r="F64" s="22"/>
      <c r="G64" s="22"/>
      <c r="H64" s="22"/>
      <c r="I64" s="22"/>
      <c r="J64" s="22"/>
      <c r="K64" s="22"/>
      <c r="L64" s="22"/>
    </row>
    <row r="65" spans="1:12" s="10" customFormat="1">
      <c r="A65" s="25" t="s">
        <v>16</v>
      </c>
      <c r="B65" s="26" t="s">
        <v>36</v>
      </c>
      <c r="C65" s="27">
        <f t="shared" ref="C65:L65" si="2">SUM(C63,C53)</f>
        <v>275099698</v>
      </c>
      <c r="D65" s="27">
        <f t="shared" si="2"/>
        <v>70666107</v>
      </c>
      <c r="E65" s="27">
        <f t="shared" si="2"/>
        <v>17964910</v>
      </c>
      <c r="F65" s="27">
        <f t="shared" si="2"/>
        <v>111705010</v>
      </c>
      <c r="G65" s="27">
        <f t="shared" si="2"/>
        <v>600000</v>
      </c>
      <c r="H65" s="27">
        <f t="shared" si="2"/>
        <v>6907727</v>
      </c>
      <c r="I65" s="27">
        <f t="shared" si="2"/>
        <v>30170528</v>
      </c>
      <c r="J65" s="27">
        <f t="shared" si="2"/>
        <v>1000000</v>
      </c>
      <c r="K65" s="27">
        <f t="shared" si="2"/>
        <v>26541416</v>
      </c>
      <c r="L65" s="27">
        <f t="shared" si="2"/>
        <v>9544000</v>
      </c>
    </row>
    <row r="66" spans="1:12">
      <c r="A66" s="5"/>
      <c r="C66" s="6"/>
      <c r="D66" s="6"/>
      <c r="E66" s="6"/>
      <c r="F66" s="6"/>
      <c r="G66" s="6"/>
      <c r="H66" s="6"/>
      <c r="I66" s="6"/>
      <c r="J66" s="6"/>
      <c r="K66" s="6"/>
      <c r="L66" s="6"/>
    </row>
    <row r="68" spans="1:12">
      <c r="C68" s="9"/>
    </row>
    <row r="69" spans="1:12">
      <c r="C69" s="9"/>
      <c r="D69" s="47"/>
    </row>
    <row r="70" spans="1:12">
      <c r="C70" s="9"/>
      <c r="D70" s="47"/>
    </row>
  </sheetData>
  <mergeCells count="5">
    <mergeCell ref="A3:L3"/>
    <mergeCell ref="A6:A7"/>
    <mergeCell ref="B6:B7"/>
    <mergeCell ref="C6:C7"/>
    <mergeCell ref="D6:L6"/>
  </mergeCells>
  <pageMargins left="0.70866141732283472" right="0.70866141732283472" top="0.74803149606299213" bottom="0.74803149606299213" header="0.31496062992125984" footer="0.31496062992125984"/>
  <pageSetup paperSize="8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VMÖH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Széles Vivien</cp:lastModifiedBy>
  <cp:lastPrinted>2019-04-25T12:26:52Z</cp:lastPrinted>
  <dcterms:created xsi:type="dcterms:W3CDTF">2013-04-04T12:59:14Z</dcterms:created>
  <dcterms:modified xsi:type="dcterms:W3CDTF">2019-04-25T12:26:53Z</dcterms:modified>
</cp:coreProperties>
</file>