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D7121CFA-8598-4761-B788-BCDAC1F1A0EC}" xr6:coauthVersionLast="46" xr6:coauthVersionMax="46" xr10:uidLastSave="{00000000-0000-0000-0000-000000000000}"/>
  <bookViews>
    <workbookView xWindow="-120" yWindow="-120" windowWidth="21840" windowHeight="13290" xr2:uid="{22B9608D-32E6-4685-9315-8E829BCB30E0}"/>
  </bookViews>
  <sheets>
    <sheet name="11. melléklet" sheetId="1" r:id="rId1"/>
  </sheets>
  <definedNames>
    <definedName name="_xlnm.Print_Area" localSheetId="0">'11. melléklet'!$A$1:$E$44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E43" i="1" s="1"/>
  <c r="E27" i="1"/>
  <c r="D27" i="1"/>
  <c r="E23" i="1"/>
  <c r="D23" i="1"/>
  <c r="E18" i="1"/>
  <c r="D18" i="1"/>
  <c r="E10" i="1"/>
  <c r="E30" i="1" s="1"/>
  <c r="E44" i="1" s="1"/>
  <c r="D10" i="1"/>
  <c r="D30" i="1" s="1"/>
  <c r="D44" i="1" s="1"/>
</calcChain>
</file>

<file path=xl/sharedStrings.xml><?xml version="1.0" encoding="utf-8"?>
<sst xmlns="http://schemas.openxmlformats.org/spreadsheetml/2006/main" count="130" uniqueCount="127">
  <si>
    <t>Becsvölgye Községi Önkormányzat 2020. évi eredménykimutatása</t>
  </si>
  <si>
    <t>forintban</t>
  </si>
  <si>
    <t>Sor-szám</t>
  </si>
  <si>
    <t xml:space="preserve"> Megnevezés</t>
  </si>
  <si>
    <t>Előző időszak (2019)</t>
  </si>
  <si>
    <t>Tárgyidőszak (2020)</t>
  </si>
  <si>
    <t>A</t>
  </si>
  <si>
    <t>B</t>
  </si>
  <si>
    <t>C</t>
  </si>
  <si>
    <t>D</t>
  </si>
  <si>
    <t>E</t>
  </si>
  <si>
    <t>1.</t>
  </si>
  <si>
    <t>01</t>
  </si>
  <si>
    <t>Közhatalmi eredményszemléletű bevételek</t>
  </si>
  <si>
    <t>2.</t>
  </si>
  <si>
    <t>02</t>
  </si>
  <si>
    <t>Eszközök és szolgáltatások értékesítése nettó eredményszemléletű bevételei</t>
  </si>
  <si>
    <t>3.</t>
  </si>
  <si>
    <t>03</t>
  </si>
  <si>
    <t>Tevékenység egyéb nettó eredményszemléletű bevételei</t>
  </si>
  <si>
    <t>4.</t>
  </si>
  <si>
    <t>I</t>
  </si>
  <si>
    <t>Tevékenység nettó eredményszemléletű bevétele (=01+02+03)</t>
  </si>
  <si>
    <t>5.</t>
  </si>
  <si>
    <t>04</t>
  </si>
  <si>
    <t>Saját termelésű készletek állományváltozása</t>
  </si>
  <si>
    <t>6.</t>
  </si>
  <si>
    <t>05</t>
  </si>
  <si>
    <t>Saját előállítású eszközök aktivált értéke</t>
  </si>
  <si>
    <t>7.</t>
  </si>
  <si>
    <t>II</t>
  </si>
  <si>
    <t>Aktivált saját teljesítmények értéke (=±04+05)</t>
  </si>
  <si>
    <t>8.</t>
  </si>
  <si>
    <t>06</t>
  </si>
  <si>
    <t>Központi működési célú támogatások eredményszemléletű bevételei</t>
  </si>
  <si>
    <t>9.</t>
  </si>
  <si>
    <t>07</t>
  </si>
  <si>
    <t>Egyéb működési célú támogatások eredményszemléletű bevételei</t>
  </si>
  <si>
    <t>10.</t>
  </si>
  <si>
    <t>08</t>
  </si>
  <si>
    <t>Felhalmozási célú támogatások eredményszemléletű bevételei</t>
  </si>
  <si>
    <t>11.</t>
  </si>
  <si>
    <t>09</t>
  </si>
  <si>
    <t>Különféle egyéb eredményszemléletű bevételek</t>
  </si>
  <si>
    <t>12.</t>
  </si>
  <si>
    <t>III</t>
  </si>
  <si>
    <t>Egyéb eredményszemléletű bevételek (=06+07+08+09)</t>
  </si>
  <si>
    <t>13.</t>
  </si>
  <si>
    <t>10</t>
  </si>
  <si>
    <t>Anyagköltség</t>
  </si>
  <si>
    <t>14.</t>
  </si>
  <si>
    <t>11</t>
  </si>
  <si>
    <t>Igénybe vett szolgáltatások értéke</t>
  </si>
  <si>
    <t>15.</t>
  </si>
  <si>
    <t>12</t>
  </si>
  <si>
    <t>Eladott áruk beszerzési értéke</t>
  </si>
  <si>
    <t xml:space="preserve"> </t>
  </si>
  <si>
    <t>16.</t>
  </si>
  <si>
    <t>13</t>
  </si>
  <si>
    <t xml:space="preserve">Eladott (közvetített) szolgáltatások értéke </t>
  </si>
  <si>
    <t>17.</t>
  </si>
  <si>
    <t>IV</t>
  </si>
  <si>
    <t>Anyagjellegű ráfordítások (=10+11+12+13)</t>
  </si>
  <si>
    <t>18.</t>
  </si>
  <si>
    <t>14</t>
  </si>
  <si>
    <t>Bérköltség</t>
  </si>
  <si>
    <t>19.</t>
  </si>
  <si>
    <t>15</t>
  </si>
  <si>
    <t>Személyi jellegű egyéb kifizetések</t>
  </si>
  <si>
    <t>20.</t>
  </si>
  <si>
    <t>16</t>
  </si>
  <si>
    <t>Bérjárulékok</t>
  </si>
  <si>
    <t>21.</t>
  </si>
  <si>
    <t>V</t>
  </si>
  <si>
    <t>Személyi jellegű ráfordítások (=14+15+16)</t>
  </si>
  <si>
    <t>22.</t>
  </si>
  <si>
    <t>VI</t>
  </si>
  <si>
    <t>Értékcsökkenési leírás</t>
  </si>
  <si>
    <t>23.</t>
  </si>
  <si>
    <t>VII</t>
  </si>
  <si>
    <t>Egyéb ráfordítások</t>
  </si>
  <si>
    <t>24.</t>
  </si>
  <si>
    <t xml:space="preserve">A) </t>
  </si>
  <si>
    <t xml:space="preserve">TEVÉKENYSÉGEK EREDMÉNYE                                                                    (=I±II+III-IV-V-VI-VII) </t>
  </si>
  <si>
    <t>25.</t>
  </si>
  <si>
    <t>17</t>
  </si>
  <si>
    <t>Kapott (járó) osztalék és részesedés</t>
  </si>
  <si>
    <t>26.</t>
  </si>
  <si>
    <t>18</t>
  </si>
  <si>
    <t>Részesedésekből származó eredményszemléletű bevételek, árfolyamnyereségek</t>
  </si>
  <si>
    <t>27.</t>
  </si>
  <si>
    <t>19</t>
  </si>
  <si>
    <t>Befektetett pénzügyi észközökből származó eredményszemléletű bevételek, árfolyamnyereségek</t>
  </si>
  <si>
    <t>28.</t>
  </si>
  <si>
    <t>20</t>
  </si>
  <si>
    <t>Egyéb kapott (járó) kamatok és kamatjellegű eredményszemléletű bevételek</t>
  </si>
  <si>
    <t>29.</t>
  </si>
  <si>
    <t>21</t>
  </si>
  <si>
    <t>Pénzügyi műveletek egyéb eredményszemléletű bevételei</t>
  </si>
  <si>
    <t>30.</t>
  </si>
  <si>
    <t>VIII</t>
  </si>
  <si>
    <t>Pénzügyi műveletek eredményszemléletű bevételei (=17+18+19+20+21)</t>
  </si>
  <si>
    <t>31.</t>
  </si>
  <si>
    <t>22</t>
  </si>
  <si>
    <t>Részesedésekből származó ráfordítások, árfolyamveszteségek</t>
  </si>
  <si>
    <t>32.</t>
  </si>
  <si>
    <t>23</t>
  </si>
  <si>
    <t>Befektetett pénzügyi eszközökből (értékpapírokból, kölcsönökből) származó ráfordítások, árfolyamveszteségek</t>
  </si>
  <si>
    <t>33.</t>
  </si>
  <si>
    <t>24</t>
  </si>
  <si>
    <t>Fizetendő kamatok és kamatjellegű ráfordítások</t>
  </si>
  <si>
    <t>34.</t>
  </si>
  <si>
    <t>25</t>
  </si>
  <si>
    <t>Részesedések, értékpapírok, pénzeszközök értékvesztése</t>
  </si>
  <si>
    <t>35.</t>
  </si>
  <si>
    <t>26</t>
  </si>
  <si>
    <t xml:space="preserve">Pénzügyi műveletek egyéb ráfordításai </t>
  </si>
  <si>
    <t>36.</t>
  </si>
  <si>
    <t>IX</t>
  </si>
  <si>
    <t>Pénzügyi műveletek ráfordításai (=22+23+24+25+26)</t>
  </si>
  <si>
    <t>37.</t>
  </si>
  <si>
    <t xml:space="preserve">B) </t>
  </si>
  <si>
    <t>PÉNZÜGYI MŰVELETEK EREDMÉNYE (=VIII-IX)</t>
  </si>
  <si>
    <t>38.</t>
  </si>
  <si>
    <t xml:space="preserve">C) </t>
  </si>
  <si>
    <t>MÉRLEG SZERINTI EREDMÉNY (=±A±B)</t>
  </si>
  <si>
    <t>11.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</si>
</sst>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164" fontId="3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right"/>
    </xf>
    <xf numFmtId="164" fontId="5" fillId="0" borderId="0" xfId="1" applyNumberFormat="1" applyFont="1" applyAlignment="1">
      <alignment horizontal="center" vertical="center"/>
    </xf>
    <xf numFmtId="0" fontId="1" fillId="0" borderId="0" xfId="1"/>
    <xf numFmtId="0" fontId="6" fillId="0" borderId="1" xfId="1" applyFont="1" applyBorder="1" applyAlignment="1">
      <alignment horizontal="right"/>
    </xf>
    <xf numFmtId="0" fontId="7" fillId="0" borderId="1" xfId="1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3" fontId="2" fillId="0" borderId="2" xfId="1" applyNumberFormat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3" fontId="8" fillId="2" borderId="2" xfId="2" applyNumberFormat="1" applyFont="1" applyFill="1" applyBorder="1" applyAlignment="1">
      <alignment vertical="center" wrapText="1"/>
    </xf>
    <xf numFmtId="3" fontId="2" fillId="2" borderId="2" xfId="1" applyNumberFormat="1" applyFont="1" applyFill="1" applyBorder="1" applyAlignment="1">
      <alignment vertical="center"/>
    </xf>
    <xf numFmtId="0" fontId="5" fillId="0" borderId="2" xfId="1" applyFont="1" applyBorder="1" applyAlignment="1">
      <alignment horizontal="left" vertical="center"/>
    </xf>
    <xf numFmtId="49" fontId="1" fillId="0" borderId="3" xfId="1" applyNumberFormat="1" applyBorder="1" applyAlignment="1">
      <alignment horizontal="center" vertical="center"/>
    </xf>
    <xf numFmtId="3" fontId="5" fillId="2" borderId="2" xfId="1" applyNumberFormat="1" applyFont="1" applyFill="1" applyBorder="1" applyAlignment="1">
      <alignment vertical="center"/>
    </xf>
    <xf numFmtId="0" fontId="5" fillId="0" borderId="0" xfId="1" applyFont="1" applyAlignment="1">
      <alignment horizontal="left" vertical="center"/>
    </xf>
    <xf numFmtId="49" fontId="1" fillId="3" borderId="2" xfId="1" applyNumberForma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left" vertical="center" wrapText="1"/>
    </xf>
    <xf numFmtId="49" fontId="1" fillId="3" borderId="3" xfId="1" applyNumberFormat="1" applyFill="1" applyBorder="1" applyAlignment="1">
      <alignment horizontal="center" vertical="center"/>
    </xf>
    <xf numFmtId="0" fontId="2" fillId="3" borderId="3" xfId="1" quotePrefix="1" applyFont="1" applyFill="1" applyBorder="1" applyAlignment="1">
      <alignment horizontal="left" vertical="center" wrapText="1"/>
    </xf>
    <xf numFmtId="3" fontId="2" fillId="2" borderId="2" xfId="1" applyNumberFormat="1" applyFont="1" applyFill="1" applyBorder="1" applyAlignment="1">
      <alignment horizontal="right" vertical="center"/>
    </xf>
    <xf numFmtId="0" fontId="2" fillId="3" borderId="3" xfId="1" applyFont="1" applyFill="1" applyBorder="1" applyAlignment="1">
      <alignment horizontal="left" vertical="center" wrapText="1"/>
    </xf>
    <xf numFmtId="49" fontId="8" fillId="3" borderId="2" xfId="1" applyNumberFormat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left" vertical="center" wrapText="1"/>
    </xf>
    <xf numFmtId="3" fontId="8" fillId="2" borderId="2" xfId="2" applyNumberFormat="1" applyFont="1" applyFill="1" applyBorder="1" applyAlignment="1">
      <alignment horizontal="center" vertical="center" wrapText="1"/>
    </xf>
    <xf numFmtId="3" fontId="1" fillId="2" borderId="2" xfId="2" applyNumberFormat="1" applyFill="1" applyBorder="1" applyAlignment="1">
      <alignment vertical="center" wrapText="1"/>
    </xf>
  </cellXfs>
  <cellStyles count="3">
    <cellStyle name="Normál" xfId="0" builtinId="0"/>
    <cellStyle name="Normál 4" xfId="1" xr:uid="{13FD8F88-DC73-4552-9146-63C88AAFE3DA}"/>
    <cellStyle name="Normál_12dmelléklet" xfId="2" xr:uid="{7B965EAD-A6BE-4A7F-B982-1069BACA9A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71A12-7DA4-4AEB-AD60-A09A03D70514}">
  <dimension ref="A1:E44"/>
  <sheetViews>
    <sheetView tabSelected="1" view="pageBreakPreview" zoomScaleNormal="100" zoomScaleSheetLayoutView="100" workbookViewId="0">
      <selection activeCell="B2" sqref="B2:E2"/>
    </sheetView>
  </sheetViews>
  <sheetFormatPr defaultRowHeight="12.75" x14ac:dyDescent="0.2"/>
  <cols>
    <col min="1" max="1" width="7.7109375" style="1" customWidth="1"/>
    <col min="2" max="2" width="8" style="1" customWidth="1"/>
    <col min="3" max="3" width="54.140625" style="1" customWidth="1"/>
    <col min="4" max="5" width="13.28515625" style="1" customWidth="1"/>
    <col min="6" max="12" width="2.7109375" style="1" customWidth="1"/>
    <col min="13" max="223" width="9.140625" style="1"/>
    <col min="224" max="268" width="2.7109375" style="1" customWidth="1"/>
    <col min="269" max="479" width="9.140625" style="1"/>
    <col min="480" max="524" width="2.7109375" style="1" customWidth="1"/>
    <col min="525" max="735" width="9.140625" style="1"/>
    <col min="736" max="780" width="2.7109375" style="1" customWidth="1"/>
    <col min="781" max="991" width="9.140625" style="1"/>
    <col min="992" max="1036" width="2.7109375" style="1" customWidth="1"/>
    <col min="1037" max="1247" width="9.140625" style="1"/>
    <col min="1248" max="1292" width="2.7109375" style="1" customWidth="1"/>
    <col min="1293" max="1503" width="9.140625" style="1"/>
    <col min="1504" max="1548" width="2.7109375" style="1" customWidth="1"/>
    <col min="1549" max="1759" width="9.140625" style="1"/>
    <col min="1760" max="1804" width="2.7109375" style="1" customWidth="1"/>
    <col min="1805" max="2015" width="9.140625" style="1"/>
    <col min="2016" max="2060" width="2.7109375" style="1" customWidth="1"/>
    <col min="2061" max="2271" width="9.140625" style="1"/>
    <col min="2272" max="2316" width="2.7109375" style="1" customWidth="1"/>
    <col min="2317" max="2527" width="9.140625" style="1"/>
    <col min="2528" max="2572" width="2.7109375" style="1" customWidth="1"/>
    <col min="2573" max="2783" width="9.140625" style="1"/>
    <col min="2784" max="2828" width="2.7109375" style="1" customWidth="1"/>
    <col min="2829" max="3039" width="9.140625" style="1"/>
    <col min="3040" max="3084" width="2.7109375" style="1" customWidth="1"/>
    <col min="3085" max="3295" width="9.140625" style="1"/>
    <col min="3296" max="3340" width="2.7109375" style="1" customWidth="1"/>
    <col min="3341" max="3551" width="9.140625" style="1"/>
    <col min="3552" max="3596" width="2.7109375" style="1" customWidth="1"/>
    <col min="3597" max="3807" width="9.140625" style="1"/>
    <col min="3808" max="3852" width="2.7109375" style="1" customWidth="1"/>
    <col min="3853" max="4063" width="9.140625" style="1"/>
    <col min="4064" max="4108" width="2.7109375" style="1" customWidth="1"/>
    <col min="4109" max="4319" width="9.140625" style="1"/>
    <col min="4320" max="4364" width="2.7109375" style="1" customWidth="1"/>
    <col min="4365" max="4575" width="9.140625" style="1"/>
    <col min="4576" max="4620" width="2.7109375" style="1" customWidth="1"/>
    <col min="4621" max="4831" width="9.140625" style="1"/>
    <col min="4832" max="4876" width="2.7109375" style="1" customWidth="1"/>
    <col min="4877" max="5087" width="9.140625" style="1"/>
    <col min="5088" max="5132" width="2.7109375" style="1" customWidth="1"/>
    <col min="5133" max="5343" width="9.140625" style="1"/>
    <col min="5344" max="5388" width="2.7109375" style="1" customWidth="1"/>
    <col min="5389" max="5599" width="9.140625" style="1"/>
    <col min="5600" max="5644" width="2.7109375" style="1" customWidth="1"/>
    <col min="5645" max="5855" width="9.140625" style="1"/>
    <col min="5856" max="5900" width="2.7109375" style="1" customWidth="1"/>
    <col min="5901" max="6111" width="9.140625" style="1"/>
    <col min="6112" max="6156" width="2.7109375" style="1" customWidth="1"/>
    <col min="6157" max="6367" width="9.140625" style="1"/>
    <col min="6368" max="6412" width="2.7109375" style="1" customWidth="1"/>
    <col min="6413" max="6623" width="9.140625" style="1"/>
    <col min="6624" max="6668" width="2.7109375" style="1" customWidth="1"/>
    <col min="6669" max="6879" width="9.140625" style="1"/>
    <col min="6880" max="6924" width="2.7109375" style="1" customWidth="1"/>
    <col min="6925" max="7135" width="9.140625" style="1"/>
    <col min="7136" max="7180" width="2.7109375" style="1" customWidth="1"/>
    <col min="7181" max="7391" width="9.140625" style="1"/>
    <col min="7392" max="7436" width="2.7109375" style="1" customWidth="1"/>
    <col min="7437" max="7647" width="9.140625" style="1"/>
    <col min="7648" max="7692" width="2.7109375" style="1" customWidth="1"/>
    <col min="7693" max="7903" width="9.140625" style="1"/>
    <col min="7904" max="7948" width="2.7109375" style="1" customWidth="1"/>
    <col min="7949" max="8159" width="9.140625" style="1"/>
    <col min="8160" max="8204" width="2.7109375" style="1" customWidth="1"/>
    <col min="8205" max="8415" width="9.140625" style="1"/>
    <col min="8416" max="8460" width="2.7109375" style="1" customWidth="1"/>
    <col min="8461" max="8671" width="9.140625" style="1"/>
    <col min="8672" max="8716" width="2.7109375" style="1" customWidth="1"/>
    <col min="8717" max="8927" width="9.140625" style="1"/>
    <col min="8928" max="8972" width="2.7109375" style="1" customWidth="1"/>
    <col min="8973" max="9183" width="9.140625" style="1"/>
    <col min="9184" max="9228" width="2.7109375" style="1" customWidth="1"/>
    <col min="9229" max="9439" width="9.140625" style="1"/>
    <col min="9440" max="9484" width="2.7109375" style="1" customWidth="1"/>
    <col min="9485" max="9695" width="9.140625" style="1"/>
    <col min="9696" max="9740" width="2.7109375" style="1" customWidth="1"/>
    <col min="9741" max="9951" width="9.140625" style="1"/>
    <col min="9952" max="9996" width="2.7109375" style="1" customWidth="1"/>
    <col min="9997" max="10207" width="9.140625" style="1"/>
    <col min="10208" max="10252" width="2.7109375" style="1" customWidth="1"/>
    <col min="10253" max="10463" width="9.140625" style="1"/>
    <col min="10464" max="10508" width="2.7109375" style="1" customWidth="1"/>
    <col min="10509" max="10719" width="9.140625" style="1"/>
    <col min="10720" max="10764" width="2.7109375" style="1" customWidth="1"/>
    <col min="10765" max="10975" width="9.140625" style="1"/>
    <col min="10976" max="11020" width="2.7109375" style="1" customWidth="1"/>
    <col min="11021" max="11231" width="9.140625" style="1"/>
    <col min="11232" max="11276" width="2.7109375" style="1" customWidth="1"/>
    <col min="11277" max="11487" width="9.140625" style="1"/>
    <col min="11488" max="11532" width="2.7109375" style="1" customWidth="1"/>
    <col min="11533" max="11743" width="9.140625" style="1"/>
    <col min="11744" max="11788" width="2.7109375" style="1" customWidth="1"/>
    <col min="11789" max="11999" width="9.140625" style="1"/>
    <col min="12000" max="12044" width="2.7109375" style="1" customWidth="1"/>
    <col min="12045" max="12255" width="9.140625" style="1"/>
    <col min="12256" max="12300" width="2.7109375" style="1" customWidth="1"/>
    <col min="12301" max="12511" width="9.140625" style="1"/>
    <col min="12512" max="12556" width="2.7109375" style="1" customWidth="1"/>
    <col min="12557" max="12767" width="9.140625" style="1"/>
    <col min="12768" max="12812" width="2.7109375" style="1" customWidth="1"/>
    <col min="12813" max="13023" width="9.140625" style="1"/>
    <col min="13024" max="13068" width="2.7109375" style="1" customWidth="1"/>
    <col min="13069" max="13279" width="9.140625" style="1"/>
    <col min="13280" max="13324" width="2.7109375" style="1" customWidth="1"/>
    <col min="13325" max="13535" width="9.140625" style="1"/>
    <col min="13536" max="13580" width="2.7109375" style="1" customWidth="1"/>
    <col min="13581" max="13791" width="9.140625" style="1"/>
    <col min="13792" max="13836" width="2.7109375" style="1" customWidth="1"/>
    <col min="13837" max="14047" width="9.140625" style="1"/>
    <col min="14048" max="14092" width="2.7109375" style="1" customWidth="1"/>
    <col min="14093" max="14303" width="9.140625" style="1"/>
    <col min="14304" max="14348" width="2.7109375" style="1" customWidth="1"/>
    <col min="14349" max="14559" width="9.140625" style="1"/>
    <col min="14560" max="14604" width="2.7109375" style="1" customWidth="1"/>
    <col min="14605" max="14815" width="9.140625" style="1"/>
    <col min="14816" max="14860" width="2.7109375" style="1" customWidth="1"/>
    <col min="14861" max="15071" width="9.140625" style="1"/>
    <col min="15072" max="15116" width="2.7109375" style="1" customWidth="1"/>
    <col min="15117" max="15327" width="9.140625" style="1"/>
    <col min="15328" max="15372" width="2.7109375" style="1" customWidth="1"/>
    <col min="15373" max="15583" width="9.140625" style="1"/>
    <col min="15584" max="15628" width="2.7109375" style="1" customWidth="1"/>
    <col min="15629" max="15839" width="9.140625" style="1"/>
    <col min="15840" max="15884" width="2.7109375" style="1" customWidth="1"/>
    <col min="15885" max="16095" width="9.140625" style="1"/>
    <col min="16096" max="16140" width="2.7109375" style="1" customWidth="1"/>
    <col min="16141" max="16384" width="9.140625" style="1"/>
  </cols>
  <sheetData>
    <row r="1" spans="1:5" ht="21.75" customHeight="1" x14ac:dyDescent="0.2">
      <c r="B1" s="2" t="s">
        <v>126</v>
      </c>
      <c r="C1" s="3"/>
      <c r="D1" s="3"/>
      <c r="E1" s="3"/>
    </row>
    <row r="2" spans="1:5" ht="18.75" customHeight="1" x14ac:dyDescent="0.2">
      <c r="B2" s="4"/>
      <c r="C2" s="5"/>
      <c r="D2" s="5"/>
      <c r="E2" s="5"/>
    </row>
    <row r="3" spans="1:5" ht="30" customHeight="1" x14ac:dyDescent="0.2">
      <c r="B3" s="4" t="s">
        <v>0</v>
      </c>
      <c r="C3" s="5"/>
      <c r="D3" s="5"/>
      <c r="E3" s="5"/>
    </row>
    <row r="4" spans="1:5" ht="12.95" customHeight="1" x14ac:dyDescent="0.2">
      <c r="B4" s="6" t="s">
        <v>1</v>
      </c>
      <c r="C4" s="7"/>
      <c r="D4" s="7"/>
      <c r="E4" s="7"/>
    </row>
    <row r="5" spans="1:5" s="12" customFormat="1" ht="26.1" customHeight="1" x14ac:dyDescent="0.25">
      <c r="A5" s="8" t="s">
        <v>2</v>
      </c>
      <c r="B5" s="9" t="s">
        <v>3</v>
      </c>
      <c r="C5" s="10"/>
      <c r="D5" s="11" t="s">
        <v>4</v>
      </c>
      <c r="E5" s="11" t="s">
        <v>5</v>
      </c>
    </row>
    <row r="6" spans="1:5" ht="12.95" customHeight="1" x14ac:dyDescent="0.2">
      <c r="A6" s="13" t="s">
        <v>6</v>
      </c>
      <c r="B6" s="13" t="s">
        <v>7</v>
      </c>
      <c r="C6" s="13" t="s">
        <v>8</v>
      </c>
      <c r="D6" s="13" t="s">
        <v>9</v>
      </c>
      <c r="E6" s="13" t="s">
        <v>10</v>
      </c>
    </row>
    <row r="7" spans="1:5" s="18" customFormat="1" ht="12.95" customHeight="1" x14ac:dyDescent="0.25">
      <c r="A7" s="14" t="s">
        <v>11</v>
      </c>
      <c r="B7" s="15" t="s">
        <v>12</v>
      </c>
      <c r="C7" s="16" t="s">
        <v>13</v>
      </c>
      <c r="D7" s="17">
        <v>19075523</v>
      </c>
      <c r="E7" s="17">
        <v>14709324</v>
      </c>
    </row>
    <row r="8" spans="1:5" s="18" customFormat="1" ht="26.1" customHeight="1" x14ac:dyDescent="0.25">
      <c r="A8" s="14" t="s">
        <v>14</v>
      </c>
      <c r="B8" s="15" t="s">
        <v>15</v>
      </c>
      <c r="C8" s="19" t="s">
        <v>16</v>
      </c>
      <c r="D8" s="17">
        <v>3165153</v>
      </c>
      <c r="E8" s="17">
        <v>4268648</v>
      </c>
    </row>
    <row r="9" spans="1:5" s="18" customFormat="1" ht="12.95" customHeight="1" x14ac:dyDescent="0.25">
      <c r="A9" s="14" t="s">
        <v>17</v>
      </c>
      <c r="B9" s="15" t="s">
        <v>18</v>
      </c>
      <c r="C9" s="19" t="s">
        <v>19</v>
      </c>
      <c r="D9" s="17">
        <v>6119375</v>
      </c>
      <c r="E9" s="17">
        <v>5773271</v>
      </c>
    </row>
    <row r="10" spans="1:5" s="18" customFormat="1" ht="26.1" customHeight="1" x14ac:dyDescent="0.25">
      <c r="A10" s="14" t="s">
        <v>20</v>
      </c>
      <c r="B10" s="20" t="s">
        <v>21</v>
      </c>
      <c r="C10" s="21" t="s">
        <v>22</v>
      </c>
      <c r="D10" s="22">
        <f>SUM(D7:D9)</f>
        <v>28360051</v>
      </c>
      <c r="E10" s="22">
        <f>SUM(E7:E9)</f>
        <v>24751243</v>
      </c>
    </row>
    <row r="11" spans="1:5" s="18" customFormat="1" ht="12.95" customHeight="1" x14ac:dyDescent="0.25">
      <c r="A11" s="14" t="s">
        <v>23</v>
      </c>
      <c r="B11" s="15" t="s">
        <v>24</v>
      </c>
      <c r="C11" s="19" t="s">
        <v>25</v>
      </c>
      <c r="D11" s="23"/>
      <c r="E11" s="23"/>
    </row>
    <row r="12" spans="1:5" s="18" customFormat="1" ht="12.95" customHeight="1" x14ac:dyDescent="0.25">
      <c r="A12" s="14" t="s">
        <v>26</v>
      </c>
      <c r="B12" s="15" t="s">
        <v>27</v>
      </c>
      <c r="C12" s="19" t="s">
        <v>28</v>
      </c>
      <c r="D12" s="23"/>
      <c r="E12" s="23"/>
    </row>
    <row r="13" spans="1:5" s="18" customFormat="1" ht="12.95" customHeight="1" x14ac:dyDescent="0.25">
      <c r="A13" s="14" t="s">
        <v>29</v>
      </c>
      <c r="B13" s="20" t="s">
        <v>30</v>
      </c>
      <c r="C13" s="24" t="s">
        <v>31</v>
      </c>
      <c r="D13" s="22"/>
      <c r="E13" s="22"/>
    </row>
    <row r="14" spans="1:5" s="18" customFormat="1" ht="26.1" customHeight="1" x14ac:dyDescent="0.25">
      <c r="A14" s="14" t="s">
        <v>32</v>
      </c>
      <c r="B14" s="15" t="s">
        <v>33</v>
      </c>
      <c r="C14" s="19" t="s">
        <v>34</v>
      </c>
      <c r="D14" s="23">
        <v>65546967</v>
      </c>
      <c r="E14" s="23">
        <v>71188432</v>
      </c>
    </row>
    <row r="15" spans="1:5" s="18" customFormat="1" ht="26.1" customHeight="1" x14ac:dyDescent="0.25">
      <c r="A15" s="14" t="s">
        <v>35</v>
      </c>
      <c r="B15" s="15" t="s">
        <v>36</v>
      </c>
      <c r="C15" s="19" t="s">
        <v>37</v>
      </c>
      <c r="D15" s="23">
        <v>15500432</v>
      </c>
      <c r="E15" s="23">
        <v>12251362</v>
      </c>
    </row>
    <row r="16" spans="1:5" s="18" customFormat="1" ht="12.95" customHeight="1" x14ac:dyDescent="0.25">
      <c r="A16" s="14" t="s">
        <v>38</v>
      </c>
      <c r="B16" s="15" t="s">
        <v>39</v>
      </c>
      <c r="C16" s="19" t="s">
        <v>40</v>
      </c>
      <c r="D16" s="23">
        <v>15344113</v>
      </c>
      <c r="E16" s="23">
        <v>39962891</v>
      </c>
    </row>
    <row r="17" spans="1:5" s="18" customFormat="1" ht="12.95" customHeight="1" x14ac:dyDescent="0.25">
      <c r="A17" s="14" t="s">
        <v>41</v>
      </c>
      <c r="B17" s="25" t="s">
        <v>42</v>
      </c>
      <c r="C17" s="19" t="s">
        <v>43</v>
      </c>
      <c r="D17" s="23">
        <v>129149807</v>
      </c>
      <c r="E17" s="23">
        <v>2845627</v>
      </c>
    </row>
    <row r="18" spans="1:5" s="18" customFormat="1" ht="12.95" customHeight="1" x14ac:dyDescent="0.25">
      <c r="A18" s="14" t="s">
        <v>44</v>
      </c>
      <c r="B18" s="20" t="s">
        <v>45</v>
      </c>
      <c r="C18" s="21" t="s">
        <v>46</v>
      </c>
      <c r="D18" s="22">
        <f>SUM(D14:D17)</f>
        <v>225541319</v>
      </c>
      <c r="E18" s="22">
        <f>SUM(E14:E17)</f>
        <v>126248312</v>
      </c>
    </row>
    <row r="19" spans="1:5" s="18" customFormat="1" ht="12.95" customHeight="1" x14ac:dyDescent="0.25">
      <c r="A19" s="14" t="s">
        <v>47</v>
      </c>
      <c r="B19" s="15" t="s">
        <v>48</v>
      </c>
      <c r="C19" s="19" t="s">
        <v>49</v>
      </c>
      <c r="D19" s="23">
        <v>5678536</v>
      </c>
      <c r="E19" s="23">
        <v>2782353</v>
      </c>
    </row>
    <row r="20" spans="1:5" s="18" customFormat="1" ht="12.95" customHeight="1" x14ac:dyDescent="0.25">
      <c r="A20" s="14" t="s">
        <v>50</v>
      </c>
      <c r="B20" s="15" t="s">
        <v>51</v>
      </c>
      <c r="C20" s="19" t="s">
        <v>52</v>
      </c>
      <c r="D20" s="23">
        <v>16854769</v>
      </c>
      <c r="E20" s="23">
        <v>10545412</v>
      </c>
    </row>
    <row r="21" spans="1:5" s="18" customFormat="1" ht="12.95" customHeight="1" x14ac:dyDescent="0.25">
      <c r="A21" s="14" t="s">
        <v>53</v>
      </c>
      <c r="B21" s="15" t="s">
        <v>54</v>
      </c>
      <c r="C21" s="19" t="s">
        <v>55</v>
      </c>
      <c r="D21" s="23" t="s">
        <v>56</v>
      </c>
      <c r="E21" s="23" t="s">
        <v>56</v>
      </c>
    </row>
    <row r="22" spans="1:5" s="18" customFormat="1" ht="12.95" customHeight="1" x14ac:dyDescent="0.25">
      <c r="A22" s="14" t="s">
        <v>57</v>
      </c>
      <c r="B22" s="15" t="s">
        <v>58</v>
      </c>
      <c r="C22" s="19" t="s">
        <v>59</v>
      </c>
      <c r="D22" s="23">
        <v>327486</v>
      </c>
      <c r="E22" s="23">
        <v>2470169</v>
      </c>
    </row>
    <row r="23" spans="1:5" s="18" customFormat="1" ht="12.95" customHeight="1" x14ac:dyDescent="0.25">
      <c r="A23" s="14" t="s">
        <v>60</v>
      </c>
      <c r="B23" s="20" t="s">
        <v>61</v>
      </c>
      <c r="C23" s="21" t="s">
        <v>62</v>
      </c>
      <c r="D23" s="22">
        <f>SUM(D19:D22)</f>
        <v>22860791</v>
      </c>
      <c r="E23" s="22">
        <f>SUM(E19:E22)</f>
        <v>15797934</v>
      </c>
    </row>
    <row r="24" spans="1:5" s="18" customFormat="1" ht="12.95" customHeight="1" x14ac:dyDescent="0.25">
      <c r="A24" s="14" t="s">
        <v>63</v>
      </c>
      <c r="B24" s="15" t="s">
        <v>64</v>
      </c>
      <c r="C24" s="19" t="s">
        <v>65</v>
      </c>
      <c r="D24" s="23">
        <v>20123876</v>
      </c>
      <c r="E24" s="23">
        <v>18205836</v>
      </c>
    </row>
    <row r="25" spans="1:5" s="18" customFormat="1" ht="12.95" customHeight="1" x14ac:dyDescent="0.25">
      <c r="A25" s="14" t="s">
        <v>66</v>
      </c>
      <c r="B25" s="15" t="s">
        <v>67</v>
      </c>
      <c r="C25" s="19" t="s">
        <v>68</v>
      </c>
      <c r="D25" s="23">
        <v>7212443</v>
      </c>
      <c r="E25" s="23">
        <v>7032834</v>
      </c>
    </row>
    <row r="26" spans="1:5" s="18" customFormat="1" ht="12.95" customHeight="1" x14ac:dyDescent="0.25">
      <c r="A26" s="14" t="s">
        <v>69</v>
      </c>
      <c r="B26" s="15" t="s">
        <v>70</v>
      </c>
      <c r="C26" s="19" t="s">
        <v>71</v>
      </c>
      <c r="D26" s="23">
        <v>4323878</v>
      </c>
      <c r="E26" s="23">
        <v>3807565</v>
      </c>
    </row>
    <row r="27" spans="1:5" s="18" customFormat="1" ht="12.95" customHeight="1" x14ac:dyDescent="0.25">
      <c r="A27" s="14" t="s">
        <v>72</v>
      </c>
      <c r="B27" s="20" t="s">
        <v>73</v>
      </c>
      <c r="C27" s="21" t="s">
        <v>74</v>
      </c>
      <c r="D27" s="22">
        <f>SUM(D24:D26)</f>
        <v>31660197</v>
      </c>
      <c r="E27" s="22">
        <f>SUM(E24:E26)</f>
        <v>29046235</v>
      </c>
    </row>
    <row r="28" spans="1:5" s="18" customFormat="1" ht="12.95" customHeight="1" x14ac:dyDescent="0.25">
      <c r="A28" s="14" t="s">
        <v>75</v>
      </c>
      <c r="B28" s="20" t="s">
        <v>76</v>
      </c>
      <c r="C28" s="21" t="s">
        <v>77</v>
      </c>
      <c r="D28" s="26">
        <v>27253548</v>
      </c>
      <c r="E28" s="26">
        <v>13614608</v>
      </c>
    </row>
    <row r="29" spans="1:5" s="27" customFormat="1" ht="12.95" customHeight="1" x14ac:dyDescent="0.25">
      <c r="A29" s="14" t="s">
        <v>78</v>
      </c>
      <c r="B29" s="20" t="s">
        <v>79</v>
      </c>
      <c r="C29" s="21" t="s">
        <v>80</v>
      </c>
      <c r="D29" s="26">
        <v>46818696</v>
      </c>
      <c r="E29" s="26">
        <v>55177075</v>
      </c>
    </row>
    <row r="30" spans="1:5" s="18" customFormat="1" ht="29.25" customHeight="1" x14ac:dyDescent="0.25">
      <c r="A30" s="14" t="s">
        <v>81</v>
      </c>
      <c r="B30" s="20" t="s">
        <v>82</v>
      </c>
      <c r="C30" s="21" t="s">
        <v>83</v>
      </c>
      <c r="D30" s="22">
        <f>SUM(D10+D13+D18-D23-D27-D28-D29)</f>
        <v>125308138</v>
      </c>
      <c r="E30" s="22">
        <f>SUM(E10+E13+E18-E23-E27-E28-E29)</f>
        <v>37363703</v>
      </c>
    </row>
    <row r="31" spans="1:5" s="18" customFormat="1" ht="12.95" customHeight="1" x14ac:dyDescent="0.25">
      <c r="A31" s="14" t="s">
        <v>84</v>
      </c>
      <c r="B31" s="15" t="s">
        <v>85</v>
      </c>
      <c r="C31" s="19" t="s">
        <v>86</v>
      </c>
      <c r="D31" s="23"/>
      <c r="E31" s="23"/>
    </row>
    <row r="32" spans="1:5" s="18" customFormat="1" ht="26.1" customHeight="1" x14ac:dyDescent="0.25">
      <c r="A32" s="14" t="s">
        <v>87</v>
      </c>
      <c r="B32" s="15" t="s">
        <v>88</v>
      </c>
      <c r="C32" s="19" t="s">
        <v>89</v>
      </c>
      <c r="D32" s="23" t="s">
        <v>56</v>
      </c>
      <c r="E32" s="23" t="s">
        <v>56</v>
      </c>
    </row>
    <row r="33" spans="1:5" s="18" customFormat="1" ht="26.1" customHeight="1" x14ac:dyDescent="0.25">
      <c r="A33" s="14" t="s">
        <v>90</v>
      </c>
      <c r="B33" s="28" t="s">
        <v>91</v>
      </c>
      <c r="C33" s="29" t="s">
        <v>92</v>
      </c>
      <c r="D33" s="23"/>
      <c r="E33" s="23"/>
    </row>
    <row r="34" spans="1:5" s="18" customFormat="1" ht="27" customHeight="1" x14ac:dyDescent="0.25">
      <c r="A34" s="14" t="s">
        <v>93</v>
      </c>
      <c r="B34" s="30" t="s">
        <v>94</v>
      </c>
      <c r="C34" s="31" t="s">
        <v>95</v>
      </c>
      <c r="D34" s="32">
        <v>73</v>
      </c>
      <c r="E34" s="32">
        <v>77</v>
      </c>
    </row>
    <row r="35" spans="1:5" s="18" customFormat="1" ht="15.75" customHeight="1" x14ac:dyDescent="0.25">
      <c r="A35" s="14" t="s">
        <v>96</v>
      </c>
      <c r="B35" s="30" t="s">
        <v>97</v>
      </c>
      <c r="C35" s="33" t="s">
        <v>98</v>
      </c>
      <c r="D35" s="32"/>
      <c r="E35" s="32"/>
    </row>
    <row r="36" spans="1:5" s="18" customFormat="1" ht="26.1" customHeight="1" x14ac:dyDescent="0.25">
      <c r="A36" s="14" t="s">
        <v>99</v>
      </c>
      <c r="B36" s="34" t="s">
        <v>100</v>
      </c>
      <c r="C36" s="35" t="s">
        <v>101</v>
      </c>
      <c r="D36" s="22">
        <v>73</v>
      </c>
      <c r="E36" s="22">
        <f>SUM(E31:E35)</f>
        <v>77</v>
      </c>
    </row>
    <row r="37" spans="1:5" s="18" customFormat="1" ht="12.75" customHeight="1" x14ac:dyDescent="0.25">
      <c r="A37" s="14" t="s">
        <v>102</v>
      </c>
      <c r="B37" s="30" t="s">
        <v>103</v>
      </c>
      <c r="C37" s="33" t="s">
        <v>104</v>
      </c>
      <c r="D37" s="36"/>
      <c r="E37" s="36"/>
    </row>
    <row r="38" spans="1:5" s="18" customFormat="1" ht="26.25" customHeight="1" x14ac:dyDescent="0.25">
      <c r="A38" s="14" t="s">
        <v>105</v>
      </c>
      <c r="B38" s="30" t="s">
        <v>106</v>
      </c>
      <c r="C38" s="33" t="s">
        <v>107</v>
      </c>
      <c r="D38" s="36"/>
      <c r="E38" s="36"/>
    </row>
    <row r="39" spans="1:5" s="18" customFormat="1" ht="12.95" customHeight="1" x14ac:dyDescent="0.25">
      <c r="A39" s="14" t="s">
        <v>108</v>
      </c>
      <c r="B39" s="28" t="s">
        <v>109</v>
      </c>
      <c r="C39" s="29" t="s">
        <v>110</v>
      </c>
      <c r="D39" s="17"/>
      <c r="E39" s="17"/>
    </row>
    <row r="40" spans="1:5" s="18" customFormat="1" ht="12.95" customHeight="1" x14ac:dyDescent="0.25">
      <c r="A40" s="14" t="s">
        <v>111</v>
      </c>
      <c r="B40" s="28" t="s">
        <v>112</v>
      </c>
      <c r="C40" s="29" t="s">
        <v>113</v>
      </c>
      <c r="D40" s="17"/>
      <c r="E40" s="17"/>
    </row>
    <row r="41" spans="1:5" s="18" customFormat="1" ht="12.95" customHeight="1" x14ac:dyDescent="0.25">
      <c r="A41" s="14" t="s">
        <v>114</v>
      </c>
      <c r="B41" s="28" t="s">
        <v>115</v>
      </c>
      <c r="C41" s="29" t="s">
        <v>116</v>
      </c>
      <c r="D41" s="17"/>
      <c r="E41" s="17"/>
    </row>
    <row r="42" spans="1:5" s="18" customFormat="1" ht="12.95" customHeight="1" x14ac:dyDescent="0.25">
      <c r="A42" s="14" t="s">
        <v>117</v>
      </c>
      <c r="B42" s="20" t="s">
        <v>118</v>
      </c>
      <c r="C42" s="21" t="s">
        <v>119</v>
      </c>
      <c r="D42" s="37"/>
      <c r="E42" s="37"/>
    </row>
    <row r="43" spans="1:5" s="18" customFormat="1" ht="12.95" customHeight="1" x14ac:dyDescent="0.25">
      <c r="A43" s="14" t="s">
        <v>120</v>
      </c>
      <c r="B43" s="20" t="s">
        <v>121</v>
      </c>
      <c r="C43" s="21" t="s">
        <v>122</v>
      </c>
      <c r="D43" s="37">
        <v>73</v>
      </c>
      <c r="E43" s="37">
        <f>E36-E42</f>
        <v>77</v>
      </c>
    </row>
    <row r="44" spans="1:5" s="18" customFormat="1" ht="12.95" customHeight="1" x14ac:dyDescent="0.25">
      <c r="A44" s="14" t="s">
        <v>123</v>
      </c>
      <c r="B44" s="20" t="s">
        <v>124</v>
      </c>
      <c r="C44" s="21" t="s">
        <v>125</v>
      </c>
      <c r="D44" s="22">
        <f>SUM(D30+D43)</f>
        <v>125308211</v>
      </c>
      <c r="E44" s="22">
        <f>SUM(E30+E43)</f>
        <v>37363780</v>
      </c>
    </row>
  </sheetData>
  <mergeCells count="5">
    <mergeCell ref="B1:E1"/>
    <mergeCell ref="B2:E2"/>
    <mergeCell ref="B3:E3"/>
    <mergeCell ref="B4:E4"/>
    <mergeCell ref="B5:C5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4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11. melléklet</vt:lpstr>
      <vt:lpstr>'11.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2021-05-28T06:32:33Z</dcterms:created>
  <dcterms:modified xsi:type="dcterms:W3CDTF">2021-05-28T06:34:38Z</dcterms:modified>
</cp:coreProperties>
</file>